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Skarek\03. FI\04_3.NP-C\PD pro VZ\VYMENA DESTOVYCH SVODU - PD vc. SOUPISU PRACI\SOUPIS PRACI\"/>
    </mc:Choice>
  </mc:AlternateContent>
  <bookViews>
    <workbookView xWindow="195" yWindow="195" windowWidth="27990" windowHeight="17100"/>
  </bookViews>
  <sheets>
    <sheet name="D.1.4.1. ZTI" sheetId="9" r:id="rId1"/>
  </sheets>
  <externalReferences>
    <externalReference r:id="rId2"/>
    <externalReference r:id="rId3"/>
    <externalReference r:id="rId4"/>
  </externalReferences>
  <definedNames>
    <definedName name="___________________obl11">#REF!</definedName>
    <definedName name="___________________obl12">#REF!</definedName>
    <definedName name="___________________obl13">#REF!</definedName>
    <definedName name="___________________obl14">#REF!</definedName>
    <definedName name="___________________obl15">#REF!</definedName>
    <definedName name="___________________obl16">#REF!</definedName>
    <definedName name="___________________obl17">#REF!</definedName>
    <definedName name="___________________obl1710">#REF!</definedName>
    <definedName name="___________________obl1711">#REF!</definedName>
    <definedName name="___________________obl1712">#REF!</definedName>
    <definedName name="___________________obl1713">#REF!</definedName>
    <definedName name="___________________obl1714">#REF!</definedName>
    <definedName name="___________________obl1715">#REF!</definedName>
    <definedName name="___________________obl1716">#REF!</definedName>
    <definedName name="___________________obl1717">#REF!</definedName>
    <definedName name="___________________obl1718">#REF!</definedName>
    <definedName name="___________________obl1719">#REF!</definedName>
    <definedName name="___________________obl173">#REF!</definedName>
    <definedName name="___________________obl174">#REF!</definedName>
    <definedName name="___________________obl175">#REF!</definedName>
    <definedName name="___________________obl176">#REF!</definedName>
    <definedName name="___________________obl177">#REF!</definedName>
    <definedName name="___________________obl178">#REF!</definedName>
    <definedName name="___________________obl179">#REF!</definedName>
    <definedName name="___________________obl18">#REF!</definedName>
    <definedName name="___________________obl181">#REF!</definedName>
    <definedName name="___________________obl1816">#REF!</definedName>
    <definedName name="___________________obl1820">#REF!</definedName>
    <definedName name="___________________obl1821">#REF!</definedName>
    <definedName name="___________________obl1822">#REF!</definedName>
    <definedName name="___________________obl1823">#REF!</definedName>
    <definedName name="___________________obl1824">#REF!</definedName>
    <definedName name="___________________obl1825">#REF!</definedName>
    <definedName name="___________________obl1826">#REF!</definedName>
    <definedName name="___________________obl1827">#REF!</definedName>
    <definedName name="___________________obl1828">#REF!</definedName>
    <definedName name="___________________obl1829">#REF!</definedName>
    <definedName name="___________________obl183">#REF!</definedName>
    <definedName name="___________________obl1831">#REF!</definedName>
    <definedName name="___________________obl1832">#REF!</definedName>
    <definedName name="___________________obl184">#REF!</definedName>
    <definedName name="___________________obl185">#REF!</definedName>
    <definedName name="___________________obl186">#REF!</definedName>
    <definedName name="___________________obl187">#REF!</definedName>
    <definedName name="_____________obl11">#REF!</definedName>
    <definedName name="_____________obl12">#REF!</definedName>
    <definedName name="_____________obl13">#REF!</definedName>
    <definedName name="_____________obl14">#REF!</definedName>
    <definedName name="_____________obl15">#REF!</definedName>
    <definedName name="_____________obl16">#REF!</definedName>
    <definedName name="_____________obl17">#REF!</definedName>
    <definedName name="_____________obl1710">#REF!</definedName>
    <definedName name="_____________obl1711">#REF!</definedName>
    <definedName name="_____________obl1712">#REF!</definedName>
    <definedName name="_____________obl1713">#REF!</definedName>
    <definedName name="_____________obl1714">#REF!</definedName>
    <definedName name="_____________obl1715">#REF!</definedName>
    <definedName name="_____________obl1716">#REF!</definedName>
    <definedName name="_____________obl1717">#REF!</definedName>
    <definedName name="_____________obl1718">#REF!</definedName>
    <definedName name="_____________obl1719">#REF!</definedName>
    <definedName name="_____________obl173">#REF!</definedName>
    <definedName name="_____________obl174">#REF!</definedName>
    <definedName name="_____________obl175">#REF!</definedName>
    <definedName name="_____________obl176">#REF!</definedName>
    <definedName name="_____________obl177">#REF!</definedName>
    <definedName name="_____________obl178">#REF!</definedName>
    <definedName name="_____________obl179">#REF!</definedName>
    <definedName name="_____________obl18">#REF!</definedName>
    <definedName name="_____________obl181">#REF!</definedName>
    <definedName name="_____________obl1816">#REF!</definedName>
    <definedName name="_____________obl1820">#REF!</definedName>
    <definedName name="_____________obl1821">#REF!</definedName>
    <definedName name="_____________obl1822">#REF!</definedName>
    <definedName name="_____________obl1823">#REF!</definedName>
    <definedName name="_____________obl1824">#REF!</definedName>
    <definedName name="_____________obl1825">#REF!</definedName>
    <definedName name="_____________obl1826">#REF!</definedName>
    <definedName name="_____________obl1827">#REF!</definedName>
    <definedName name="_____________obl1828">#REF!</definedName>
    <definedName name="_____________obl1829">#REF!</definedName>
    <definedName name="_____________obl183">#REF!</definedName>
    <definedName name="_____________obl1831">#REF!</definedName>
    <definedName name="_____________obl1832">#REF!</definedName>
    <definedName name="_____________obl184">#REF!</definedName>
    <definedName name="_____________obl185">#REF!</definedName>
    <definedName name="_____________obl186">#REF!</definedName>
    <definedName name="_____________obl187">#REF!</definedName>
    <definedName name="__________obl11">#REF!</definedName>
    <definedName name="__________obl12">#REF!</definedName>
    <definedName name="__________obl13">#REF!</definedName>
    <definedName name="__________obl14">#REF!</definedName>
    <definedName name="__________obl15">#REF!</definedName>
    <definedName name="__________obl16">#REF!</definedName>
    <definedName name="__________obl17">#REF!</definedName>
    <definedName name="__________obl1710">#REF!</definedName>
    <definedName name="__________obl1711">#REF!</definedName>
    <definedName name="__________obl1712">#REF!</definedName>
    <definedName name="__________obl1713">#REF!</definedName>
    <definedName name="__________obl1714">#REF!</definedName>
    <definedName name="__________obl1715">#REF!</definedName>
    <definedName name="__________obl1716">#REF!</definedName>
    <definedName name="__________obl1717">#REF!</definedName>
    <definedName name="__________obl1718">#REF!</definedName>
    <definedName name="__________obl1719">#REF!</definedName>
    <definedName name="__________obl173">#REF!</definedName>
    <definedName name="__________obl174">#REF!</definedName>
    <definedName name="__________obl175">#REF!</definedName>
    <definedName name="__________obl176">#REF!</definedName>
    <definedName name="__________obl177">#REF!</definedName>
    <definedName name="__________obl178">#REF!</definedName>
    <definedName name="__________obl179">#REF!</definedName>
    <definedName name="__________obl18">#REF!</definedName>
    <definedName name="__________obl181">#REF!</definedName>
    <definedName name="__________obl1816">#REF!</definedName>
    <definedName name="__________obl1820">#REF!</definedName>
    <definedName name="__________obl1821">#REF!</definedName>
    <definedName name="__________obl1822">#REF!</definedName>
    <definedName name="__________obl1823">#REF!</definedName>
    <definedName name="__________obl1824">#REF!</definedName>
    <definedName name="__________obl1825">#REF!</definedName>
    <definedName name="__________obl1826">#REF!</definedName>
    <definedName name="__________obl1827">#REF!</definedName>
    <definedName name="__________obl1828">#REF!</definedName>
    <definedName name="__________obl1829">#REF!</definedName>
    <definedName name="__________obl183">#REF!</definedName>
    <definedName name="__________obl1831">#REF!</definedName>
    <definedName name="__________obl1832">#REF!</definedName>
    <definedName name="__________obl184">#REF!</definedName>
    <definedName name="__________obl185">#REF!</definedName>
    <definedName name="__________obl186">#REF!</definedName>
    <definedName name="__________obl187">#REF!</definedName>
    <definedName name="______obl11">#REF!</definedName>
    <definedName name="______obl12">#REF!</definedName>
    <definedName name="______obl13">#REF!</definedName>
    <definedName name="______obl14">#REF!</definedName>
    <definedName name="______obl15">#REF!</definedName>
    <definedName name="______obl16">#REF!</definedName>
    <definedName name="______obl17">#REF!</definedName>
    <definedName name="______obl1710">#REF!</definedName>
    <definedName name="______obl1711">#REF!</definedName>
    <definedName name="______obl1712">#REF!</definedName>
    <definedName name="______obl1713">#REF!</definedName>
    <definedName name="______obl1714">#REF!</definedName>
    <definedName name="______obl1715">#REF!</definedName>
    <definedName name="______obl1716">#REF!</definedName>
    <definedName name="______obl1717">#REF!</definedName>
    <definedName name="______obl1718">#REF!</definedName>
    <definedName name="______obl1719">#REF!</definedName>
    <definedName name="______obl173">#REF!</definedName>
    <definedName name="______obl174">#REF!</definedName>
    <definedName name="______obl175">#REF!</definedName>
    <definedName name="______obl176">#REF!</definedName>
    <definedName name="______obl177">#REF!</definedName>
    <definedName name="______obl178">#REF!</definedName>
    <definedName name="______obl179">#REF!</definedName>
    <definedName name="______obl18">#REF!</definedName>
    <definedName name="______obl181">#REF!</definedName>
    <definedName name="______obl1816">#REF!</definedName>
    <definedName name="______obl1820">#REF!</definedName>
    <definedName name="______obl1821">#REF!</definedName>
    <definedName name="______obl1822">#REF!</definedName>
    <definedName name="______obl1823">#REF!</definedName>
    <definedName name="______obl1824">#REF!</definedName>
    <definedName name="______obl1825">#REF!</definedName>
    <definedName name="______obl1826">#REF!</definedName>
    <definedName name="______obl1827">#REF!</definedName>
    <definedName name="______obl1828">#REF!</definedName>
    <definedName name="______obl1829">#REF!</definedName>
    <definedName name="______obl183">#REF!</definedName>
    <definedName name="______obl1831">#REF!</definedName>
    <definedName name="______obl1832">#REF!</definedName>
    <definedName name="______obl184">#REF!</definedName>
    <definedName name="______obl185">#REF!</definedName>
    <definedName name="______obl186">#REF!</definedName>
    <definedName name="______obl187">#REF!</definedName>
    <definedName name="_____obl11">#REF!</definedName>
    <definedName name="_____obl12">#REF!</definedName>
    <definedName name="_____obl13">#REF!</definedName>
    <definedName name="_____obl14">#REF!</definedName>
    <definedName name="_____obl15">#REF!</definedName>
    <definedName name="_____obl16">#REF!</definedName>
    <definedName name="_____obl17">#REF!</definedName>
    <definedName name="_____obl1710">#REF!</definedName>
    <definedName name="_____obl1711">#REF!</definedName>
    <definedName name="_____obl1712">#REF!</definedName>
    <definedName name="_____obl1713">#REF!</definedName>
    <definedName name="_____obl1714">#REF!</definedName>
    <definedName name="_____obl1715">#REF!</definedName>
    <definedName name="_____obl1716">#REF!</definedName>
    <definedName name="_____obl1717">#REF!</definedName>
    <definedName name="_____obl1718">#REF!</definedName>
    <definedName name="_____obl1719">#REF!</definedName>
    <definedName name="_____obl173">#REF!</definedName>
    <definedName name="_____obl174">#REF!</definedName>
    <definedName name="_____obl175">#REF!</definedName>
    <definedName name="_____obl176">#REF!</definedName>
    <definedName name="_____obl177">#REF!</definedName>
    <definedName name="_____obl178">#REF!</definedName>
    <definedName name="_____obl179">#REF!</definedName>
    <definedName name="_____obl18">#REF!</definedName>
    <definedName name="_____obl181">#REF!</definedName>
    <definedName name="_____obl1816">#REF!</definedName>
    <definedName name="_____obl1820">#REF!</definedName>
    <definedName name="_____obl1821">#REF!</definedName>
    <definedName name="_____obl1822">#REF!</definedName>
    <definedName name="_____obl1823">#REF!</definedName>
    <definedName name="_____obl1824">#REF!</definedName>
    <definedName name="_____obl1825">#REF!</definedName>
    <definedName name="_____obl1826">#REF!</definedName>
    <definedName name="_____obl1827">#REF!</definedName>
    <definedName name="_____obl1828">#REF!</definedName>
    <definedName name="_____obl1829">#REF!</definedName>
    <definedName name="_____obl183">#REF!</definedName>
    <definedName name="_____obl1831">#REF!</definedName>
    <definedName name="_____obl1832">#REF!</definedName>
    <definedName name="_____obl184">#REF!</definedName>
    <definedName name="_____obl185">#REF!</definedName>
    <definedName name="_____obl186">#REF!</definedName>
    <definedName name="_____obl187">#REF!</definedName>
    <definedName name="____obl11">#REF!</definedName>
    <definedName name="____obl12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0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0">#REF!</definedName>
    <definedName name="_obl112">#REF!</definedName>
    <definedName name="_obl12" localSheetId="0">#REF!</definedName>
    <definedName name="_obl13" localSheetId="0">#REF!</definedName>
    <definedName name="_obl14" localSheetId="0">#REF!</definedName>
    <definedName name="_obl15" localSheetId="0">#REF!</definedName>
    <definedName name="_obl16" localSheetId="0">#REF!</definedName>
    <definedName name="_obl17" localSheetId="0">#REF!</definedName>
    <definedName name="_obl1710" localSheetId="0">#REF!</definedName>
    <definedName name="_obl1711" localSheetId="0">#REF!</definedName>
    <definedName name="_obl1712" localSheetId="0">#REF!</definedName>
    <definedName name="_obl1713" localSheetId="0">#REF!</definedName>
    <definedName name="_obl1714" localSheetId="0">#REF!</definedName>
    <definedName name="_obl1715" localSheetId="0">#REF!</definedName>
    <definedName name="_obl1716" localSheetId="0">#REF!</definedName>
    <definedName name="_obl1717" localSheetId="0">#REF!</definedName>
    <definedName name="_obl1718" localSheetId="0">#REF!</definedName>
    <definedName name="_obl1719" localSheetId="0">#REF!</definedName>
    <definedName name="_obl173" localSheetId="0">#REF!</definedName>
    <definedName name="_obl174" localSheetId="0">#REF!</definedName>
    <definedName name="_obl175" localSheetId="0">#REF!</definedName>
    <definedName name="_obl176" localSheetId="0">#REF!</definedName>
    <definedName name="_obl177" localSheetId="0">#REF!</definedName>
    <definedName name="_obl178" localSheetId="0">#REF!</definedName>
    <definedName name="_obl179" localSheetId="0">#REF!</definedName>
    <definedName name="_obl18" localSheetId="0">#REF!</definedName>
    <definedName name="_obl181" localSheetId="0">#REF!</definedName>
    <definedName name="_obl1816" localSheetId="0">#REF!</definedName>
    <definedName name="_obl1820" localSheetId="0">#REF!</definedName>
    <definedName name="_obl1821" localSheetId="0">#REF!</definedName>
    <definedName name="_obl1822" localSheetId="0">#REF!</definedName>
    <definedName name="_obl1823" localSheetId="0">#REF!</definedName>
    <definedName name="_obl1824" localSheetId="0">#REF!</definedName>
    <definedName name="_obl1825" localSheetId="0">#REF!</definedName>
    <definedName name="_obl1826" localSheetId="0">#REF!</definedName>
    <definedName name="_obl1827" localSheetId="0">#REF!</definedName>
    <definedName name="_obl1828" localSheetId="0">#REF!</definedName>
    <definedName name="_obl1829" localSheetId="0">#REF!</definedName>
    <definedName name="_obl183" localSheetId="0">#REF!</definedName>
    <definedName name="_obl1831" localSheetId="0">#REF!</definedName>
    <definedName name="_obl1832" localSheetId="0">#REF!</definedName>
    <definedName name="_obl184" localSheetId="0">#REF!</definedName>
    <definedName name="_obl185" localSheetId="0">#REF!</definedName>
    <definedName name="_obl186" localSheetId="0">#REF!</definedName>
    <definedName name="_obl187" localSheetId="0">#REF!</definedName>
    <definedName name="_SO16" localSheetId="0" hidden="1">{#N/A,#N/A,TRUE,"Krycí list"}</definedName>
    <definedName name="_VZT1" localSheetId="0">Scheduled_Payment+Extra_Payment</definedName>
    <definedName name="_VZT2" localSheetId="0">DATE(YEAR([1]!Loan_Start),MONTH([1]!Loan_Start)+Payment_Number,DAY([1]!Loan_Start))</definedName>
    <definedName name="_vzt3" localSheetId="0">'[2]Rekapitulace roz.  vč. kapitol'!#REF!</definedName>
    <definedName name="_VZT5" localSheetId="0">'[2]Rekapitulace roz.  vč. kapitol'!#REF!</definedName>
    <definedName name="_VZT6" localSheetId="0">'[2]Rekapitulace roz.  vč. kapitol'!#REF!</definedName>
    <definedName name="_VZT8" localSheetId="0">'[2]Rekapitulace roz.  vč. kapitol'!#REF!</definedName>
    <definedName name="a" localSheetId="0">'[3]F.1.4.5. ZZTI'!#REF!</definedName>
    <definedName name="aaaaaaaa" localSheetId="0" hidden="1">{#N/A,#N/A,TRUE,"Krycí list"}</definedName>
    <definedName name="Beg_Bal" localSheetId="0">#REF!</definedName>
    <definedName name="bghrerr" localSheetId="0">#REF!</definedName>
    <definedName name="bhvfdgvf" localSheetId="0">#REF!</definedName>
    <definedName name="body_celkem" localSheetId="0">'[2]Rekapitulace roz.  vč. kapitol'!#REF!</definedName>
    <definedName name="body_kapitoly" localSheetId="0">'[2]Rekapitulace roz.  vč. kapitol'!#REF!</definedName>
    <definedName name="body_pomocny" localSheetId="0">'[2]Rekapitulace roz.  vč. kapitol'!#REF!</definedName>
    <definedName name="body_rozpocty" localSheetId="0">'[2]Rekapitulace roz.  vč. kapitol'!#REF!</definedName>
    <definedName name="category1" localSheetId="0">#REF!</definedName>
    <definedName name="celkrozp" localSheetId="0">#REF!</definedName>
    <definedName name="cisloobjektu" localSheetId="0">#REF!</definedName>
    <definedName name="cislostavby" localSheetId="0">#REF!</definedName>
    <definedName name="d" localSheetId="0" hidden="1">{#N/A,#N/A,TRUE,"Krycí list"}</definedName>
    <definedName name="Data" localSheetId="0">#REF!</definedName>
    <definedName name="Datum" localSheetId="0">#REF!</definedName>
    <definedName name="dfdaf" localSheetId="0">#REF!</definedName>
    <definedName name="Dil" localSheetId="0">#REF!</definedName>
    <definedName name="DKGJSDGS" localSheetId="0">#REF!</definedName>
    <definedName name="dod" localSheetId="0">'[3]F.1.4.5. ZZTI'!#REF!</definedName>
    <definedName name="Dodavka" localSheetId="0">#REF!</definedName>
    <definedName name="Dodavka0" localSheetId="0">#REF!</definedName>
    <definedName name="dsfbhbg" localSheetId="0">#REF!</definedName>
    <definedName name="End_Bal" localSheetId="0">#REF!</definedName>
    <definedName name="End_Bal">#REF!</definedName>
    <definedName name="exter1" localSheetId="0">#REF!</definedName>
    <definedName name="Extra_Pay" localSheetId="0">#REF!</definedName>
    <definedName name="f" localSheetId="0">#REF!</definedName>
    <definedName name="Full_Print" localSheetId="0">#REF!</definedName>
    <definedName name="Full_Print">#REF!</definedName>
    <definedName name="H">'[2]Rekapitulace roz.  vč. kapitol'!#REF!</definedName>
    <definedName name="ha" localSheetId="0">'[3]F.1.4.5. ZZTI'!#REF!</definedName>
    <definedName name="Header_Row" localSheetId="0">ROW(#REF!)</definedName>
    <definedName name="Header_Row">ROW(#REF!)</definedName>
    <definedName name="hovno" localSheetId="0">#REF!</definedName>
    <definedName name="hs" localSheetId="0">#REF!</definedName>
    <definedName name="HSV" localSheetId="0">#REF!</definedName>
    <definedName name="HSV0" localSheetId="0">#REF!</definedName>
    <definedName name="HZS" localSheetId="0">#REF!</definedName>
    <definedName name="HZS0" localSheetId="0">#REF!</definedName>
    <definedName name="Int" localSheetId="0">#REF!</definedName>
    <definedName name="inter1" localSheetId="0">#REF!</definedName>
    <definedName name="Interest_Rate" localSheetId="0">#REF!</definedName>
    <definedName name="Interest_Rate">#REF!</definedName>
    <definedName name="JKSO" localSheetId="0">#REF!</definedName>
    <definedName name="jzzuggt" localSheetId="0">#REF!</definedName>
    <definedName name="Last_Row" localSheetId="0">IF('D.1.4.1. ZTI'!Values_Entered,'D.1.4.1. ZTI'!Header_Row+'D.1.4.1. ZTI'!Number_of_Payments,'D.1.4.1. ZTI'!Header_Row)</definedName>
    <definedName name="Last_Row">IF(Values_Entered,Header_Row+Number_of_Payments,Header_Row)</definedName>
    <definedName name="Light" localSheetId="0" hidden="1">{#N/A,#N/A,TRUE,"Krycí list"}</definedName>
    <definedName name="Lighting" localSheetId="0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eraregulace" localSheetId="0" hidden="1">{#N/A,#N/A,TRUE,"Krycí list"}</definedName>
    <definedName name="mereni" localSheetId="0">Scheduled_Payment+Extra_Payment</definedName>
    <definedName name="MJ" localSheetId="0">#REF!</definedName>
    <definedName name="Mont" localSheetId="0">#REF!</definedName>
    <definedName name="Montaz0" localSheetId="0">#REF!</definedName>
    <definedName name="mts" localSheetId="0">#REF!</definedName>
    <definedName name="n" localSheetId="0">Scheduled_Payment+Extra_Payment</definedName>
    <definedName name="NazevDilu" localSheetId="0">#REF!</definedName>
    <definedName name="nazevobjektu" localSheetId="0">#REF!</definedName>
    <definedName name="nazevstavby" localSheetId="0">#REF!</definedName>
    <definedName name="Num_Pmt_Per_Year" localSheetId="0">#REF!</definedName>
    <definedName name="Number_of_Payments" localSheetId="0">MATCH(0.01,'D.1.4.1. ZTI'!End_Bal,-1)+1</definedName>
    <definedName name="Number_of_Payments">MATCH(0.01,End_Bal,-1)+1</definedName>
    <definedName name="obch_sleva" localSheetId="0">#REF!</definedName>
    <definedName name="Objednatel" localSheetId="0">#REF!</definedName>
    <definedName name="op" localSheetId="0">#REF!</definedName>
    <definedName name="Outside" localSheetId="0" hidden="1">{#N/A,#N/A,TRUE,"Krycí list"}</definedName>
    <definedName name="Pay_Date" localSheetId="0">#REF!</definedName>
    <definedName name="Pay_Num" localSheetId="0">#REF!</definedName>
    <definedName name="Payment_Date" localSheetId="0">DATE(YEAR('D.1.4.1. ZTI'!Loan_Start),MONTH('D.1.4.1. ZTI'!Loan_Start)+Payment_Number,DAY('D.1.4.1. ZTI'!Loan_Start))</definedName>
    <definedName name="PocetMJ" localSheetId="0">#REF!</definedName>
    <definedName name="pokusAAAA" localSheetId="0">#REF!</definedName>
    <definedName name="pokusadres" localSheetId="0">#REF!</definedName>
    <definedName name="položka_A1" localSheetId="0">#REF!</definedName>
    <definedName name="položky" localSheetId="0">#REF!</definedName>
    <definedName name="pom_výp_zač" localSheetId="0">#REF!</definedName>
    <definedName name="pom_výpočty" localSheetId="0">#REF!</definedName>
    <definedName name="powersock" localSheetId="0" hidden="1">{#N/A,#N/A,TRUE,"Krycí list"}</definedName>
    <definedName name="PowerSocket" localSheetId="0" hidden="1">{#N/A,#N/A,TRUE,"Krycí list"}</definedName>
    <definedName name="Poznamka" localSheetId="0">#REF!</definedName>
    <definedName name="poznámka" localSheetId="0">#REF!</definedName>
    <definedName name="prep_schem" localSheetId="0">#REF!</definedName>
    <definedName name="Princ" localSheetId="0">#REF!</definedName>
    <definedName name="Print_Area" localSheetId="0">'D.1.4.1. ZTI'!$A$1:$I$69</definedName>
    <definedName name="Print_Area_Reset" localSheetId="0">OFFSET('D.1.4.1. ZTI'!Full_Print,0,0,'D.1.4.1. ZTI'!Last_Row)</definedName>
    <definedName name="Projektant" localSheetId="0">#REF!</definedName>
    <definedName name="PSV" localSheetId="0">#REF!</definedName>
    <definedName name="PSV0" localSheetId="0">#REF!</definedName>
    <definedName name="QQ" localSheetId="0" hidden="1">{#N/A,#N/A,TRUE,"Krycí list"}</definedName>
    <definedName name="QQQ" localSheetId="0" hidden="1">{#N/A,#N/A,TRUE,"Krycí list"}</definedName>
    <definedName name="rekapitulace" localSheetId="0">#REF!</definedName>
    <definedName name="rozp" localSheetId="0" hidden="1">{#N/A,#N/A,TRUE,"Krycí list"}</definedName>
    <definedName name="rozvržení_rozp" localSheetId="0">#REF!</definedName>
    <definedName name="saboproud" localSheetId="0" hidden="1">{#N/A,#N/A,TRUE,"Krycí list"}</definedName>
    <definedName name="SazbaDPH1" localSheetId="0">#REF!</definedName>
    <definedName name="SazbaDPH2" localSheetId="0">#REF!</definedName>
    <definedName name="Sched_Pay" localSheetId="0">#REF!</definedName>
    <definedName name="Scheduled_Extra_Payments" localSheetId="0">#REF!</definedName>
    <definedName name="Scheduled_Interest_Rate" localSheetId="0">#REF!</definedName>
    <definedName name="Scheduled_Monthly_Payment" localSheetId="0">#REF!</definedName>
    <definedName name="SloupecCC" localSheetId="0">#REF!</definedName>
    <definedName name="SloupecCisloPol" localSheetId="0">#REF!</definedName>
    <definedName name="SloupecJC" localSheetId="0">#REF!</definedName>
    <definedName name="SloupecMJ" localSheetId="0">#REF!</definedName>
    <definedName name="SloupecMnozstvi" localSheetId="0">#REF!</definedName>
    <definedName name="SloupecNazPol" localSheetId="0">#REF!</definedName>
    <definedName name="SloupecPC" localSheetId="0">#REF!</definedName>
    <definedName name="soupis" localSheetId="0" hidden="1">{#N/A,#N/A,TRUE,"Krycí list"}</definedName>
    <definedName name="ssss" localSheetId="0">#REF!</definedName>
    <definedName name="subslevy" localSheetId="0">#REF!</definedName>
    <definedName name="sum_kapitoly" localSheetId="0">'[2]Rekapitulace roz.  vč. kapitol'!#REF!</definedName>
    <definedName name="summary" localSheetId="0" hidden="1">{#N/A,#N/A,TRUE,"Krycí list"}</definedName>
    <definedName name="sumpok" localSheetId="0">#REF!</definedName>
    <definedName name="Switchboard" localSheetId="0" hidden="1">{#N/A,#N/A,TRUE,"Krycí list"}</definedName>
    <definedName name="tab" localSheetId="0">#REF!</definedName>
    <definedName name="Total_Interest" localSheetId="0">#REF!</definedName>
    <definedName name="Total_Pay" localSheetId="0">#REF!</definedName>
    <definedName name="Total_Payment" localSheetId="0">Scheduled_Payment+Extra_Payment</definedName>
    <definedName name="Typ" localSheetId="0">#REF!</definedName>
    <definedName name="v" localSheetId="0">'[2]Rekapitulace roz.  vč. kapitol'!#REF!</definedName>
    <definedName name="Values_Entered" localSheetId="0">IF('D.1.4.1. ZTI'!Loan_Amount*'D.1.4.1. ZTI'!Interest_Rate*'D.1.4.1. ZTI'!Loan_Years*'D.1.4.1. ZTI'!Loan_Start&gt;0,1,0)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12" localSheetId="0" hidden="1">{#N/A,#N/A,TRUE,"Krycí list"}</definedName>
    <definedName name="VRN" localSheetId="0">#REF!</definedName>
    <definedName name="VRNKc" localSheetId="0">#REF!</definedName>
    <definedName name="VRNnazev" localSheetId="0">#REF!</definedName>
    <definedName name="VRNproc" localSheetId="0">#REF!</definedName>
    <definedName name="VRNzakl" localSheetId="0">#REF!</definedName>
    <definedName name="výpočty" localSheetId="0">#REF!</definedName>
    <definedName name="vystup" localSheetId="0">#REF!</definedName>
    <definedName name="vzduchna" localSheetId="0" hidden="1">{#N/A,#N/A,TRUE,"Krycí list"}</definedName>
    <definedName name="Weak" localSheetId="0" hidden="1">{#N/A,#N/A,TRUE,"Krycí list"}</definedName>
    <definedName name="wrn.Kontrolní._.rozpočet." localSheetId="0" hidden="1">{#N/A,#N/A,TRUE,"Krycí list"}</definedName>
    <definedName name="wrn.Kontrolní._.rozpoeet." localSheetId="0" hidden="1">{#N/A,#N/A,TRUE,"Krycí list"}</definedName>
    <definedName name="y">#REF!</definedName>
    <definedName name="Z">#REF!</definedName>
    <definedName name="zahrnsazby" localSheetId="0">#REF!</definedName>
    <definedName name="zahrnslevy" localSheetId="0">#REF!</definedName>
    <definedName name="Zakazka" localSheetId="0">#REF!</definedName>
    <definedName name="Zaklad22" localSheetId="0">#REF!</definedName>
    <definedName name="Zaklad5" localSheetId="0">#REF!</definedName>
    <definedName name="Zhotovitel" localSheetId="0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9" l="1"/>
  <c r="F19" i="9"/>
  <c r="F24" i="9"/>
  <c r="F49" i="9" l="1"/>
  <c r="F54" i="9" l="1"/>
  <c r="H54" i="9" s="1"/>
  <c r="F43" i="9"/>
  <c r="H43" i="9" s="1"/>
  <c r="F51" i="9" l="1"/>
  <c r="H51" i="9" s="1"/>
  <c r="F22" i="9" l="1"/>
  <c r="H22" i="9" s="1"/>
  <c r="F17" i="9"/>
  <c r="F57" i="9"/>
  <c r="H57" i="9" s="1"/>
  <c r="H56" i="9"/>
  <c r="H49" i="9"/>
  <c r="F41" i="9"/>
  <c r="H41" i="9" s="1"/>
  <c r="F37" i="9"/>
  <c r="H37" i="9" s="1"/>
  <c r="F34" i="9"/>
  <c r="H34" i="9" s="1"/>
  <c r="F28" i="9"/>
  <c r="H28" i="9" s="1"/>
  <c r="F14" i="9"/>
  <c r="H14" i="9" s="1"/>
  <c r="F9" i="9"/>
  <c r="H9" i="9" s="1"/>
  <c r="H17" i="9" l="1"/>
  <c r="H8" i="9"/>
  <c r="H7" i="9" s="1"/>
  <c r="H60" i="9" l="1"/>
  <c r="H62" i="9" s="1"/>
</calcChain>
</file>

<file path=xl/sharedStrings.xml><?xml version="1.0" encoding="utf-8"?>
<sst xmlns="http://schemas.openxmlformats.org/spreadsheetml/2006/main" count="128" uniqueCount="100">
  <si>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</si>
  <si>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</si>
  <si>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</si>
  <si>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</si>
  <si>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</si>
  <si>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</si>
  <si>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</si>
  <si>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</si>
  <si>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</si>
  <si>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</si>
  <si>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</si>
  <si>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hod</t>
  </si>
  <si>
    <t>m</t>
  </si>
  <si>
    <t>kus</t>
  </si>
  <si>
    <t>HZS</t>
  </si>
  <si>
    <t>Celkem</t>
  </si>
  <si>
    <t>CELKEM</t>
  </si>
  <si>
    <t>Poznámka: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</si>
  <si>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</si>
  <si>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</si>
  <si>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</si>
  <si>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sada</t>
  </si>
  <si>
    <t>3</t>
  </si>
  <si>
    <t>4</t>
  </si>
  <si>
    <t>5</t>
  </si>
  <si>
    <t>6</t>
  </si>
  <si>
    <t>7</t>
  </si>
  <si>
    <t>Zdravotně technické instalace budov - Vnitřní kanalizace</t>
  </si>
  <si>
    <t>Zkouška těsnosti potrubí kanalizace vodou do DN 125</t>
  </si>
  <si>
    <t xml:space="preserve">" Zkouška těsnosti kanalizace " </t>
  </si>
  <si>
    <t>721</t>
  </si>
  <si>
    <t>%</t>
  </si>
  <si>
    <t xml:space="preserve">" Stavební práce a dodávky spojené s provedením funkčního celku 721. " </t>
  </si>
  <si>
    <t xml:space="preserve">" Zednická výpomoc, doplňkové práce, kompletace, zřízení a zapravení prostupů,vysekání a zapravení drážek, překlady nad prostupy apod." </t>
  </si>
  <si>
    <t>Jednotkové položky zahrnují vedlejší rozpočtové náklady, náklady montáž, dopravu, apod. a předepsané zkoušky, revize, manipulační řády, zaškolení obsluhy, není-li uvedeno jinak.</t>
  </si>
  <si>
    <t>D.1.4.1. ZTI</t>
  </si>
  <si>
    <t>Objekt:   D.1.4.1. ZTI</t>
  </si>
  <si>
    <t>721999101 SPC</t>
  </si>
  <si>
    <t xml:space="preserve">" 1. PP - střecha " </t>
  </si>
  <si>
    <t>Demontáž vpustí střešních DN 150</t>
  </si>
  <si>
    <t xml:space="preserve">" Střecha " </t>
  </si>
  <si>
    <t>" Cena zahrnuje náklady na osazovaný předmět, včetně jeho osazení, upevnění a napojení, přípojné potrubí (kanalizační), včetně tvarovek, montážní materiál a zednické výpomoci."</t>
  </si>
  <si>
    <t>" V ceně systémové napojení, zaizolování a utěsnění ve střešním plášti. "</t>
  </si>
  <si>
    <t>" Svislá dešťová vpusť s integrovanou hydroizolační manžetou, speciální ochranný koš, vyhřívaná, propojovací kabel 230V. Svislý odpad DN 125. "</t>
  </si>
  <si>
    <t>" Napojení nového kanalizačního potrubí (stoupacího, připojovacího, …) na stávající (stoupací, ležaté, …)</t>
  </si>
  <si>
    <t>Přesun hmot procentní pro vnitřní kanalizace v objektech v do 24 m</t>
  </si>
  <si>
    <t>D+M Provedení napojení nového potrubí kanalizačního na stávající  - Specifikace dle PD</t>
  </si>
  <si>
    <t>" 1. PP "</t>
  </si>
  <si>
    <t>" V ceně veškeré příslušenství, tvarovky,kotvící prvky a spojovací materiál, výměra včetně ztratného."</t>
  </si>
  <si>
    <t>721199905 SPC</t>
  </si>
  <si>
    <t>D+M Čistící kus pro kanalizační potrubí DN 125 - Specifikace dle PD</t>
  </si>
  <si>
    <t>" Čistící kusy na potrubí 1. PP "</t>
  </si>
  <si>
    <t>D+M Střešní vpusť DN 125, vyhřívaná - Specifikace dle PD - VD</t>
  </si>
  <si>
    <t>721210824 RTO</t>
  </si>
  <si>
    <t>D+M Bezpečnostní štítky pro označení zařízení ZTI  - Specifikace dle PD</t>
  </si>
  <si>
    <t>" Bezpečnostní štítky pro označení armatur, ventilů, druhu média, směru proudění, apod. "</t>
  </si>
  <si>
    <t>" - 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</si>
  <si>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HZS2211</t>
  </si>
  <si>
    <t>Hodinová zúčtovací sazba instalatér</t>
  </si>
  <si>
    <t>Demontáž střešních vpustí - střecha "</t>
  </si>
  <si>
    <t>" Součástí izolační pouzdra z kaučuku. Pouzdro na podélném spoji opatřeno přesahem fólie se samolepící páskou. Izolace v celé délce potrubí včetně kolen a odboček "</t>
  </si>
  <si>
    <t>721999103 SPC</t>
  </si>
  <si>
    <t>721999104 SPC</t>
  </si>
  <si>
    <t>D+M Ostatní práce spojené s kanalizací - Specifikace dle PD</t>
  </si>
  <si>
    <t>PSV</t>
  </si>
  <si>
    <t>Práce a dodávky PSV</t>
  </si>
  <si>
    <t>721099101 SPC</t>
  </si>
  <si>
    <t>Stavba:   Výstavba a modernizace fakulty informatiky a ústavu výpočetní techniky Masarykovy univerzity - Výměna dešťových svodů objektu "C"</t>
  </si>
  <si>
    <t>Odstranění stávajících rozvodů splaškové / dešťové kanalizace, včetně případného zapravení prostupů - Specifikace dle PD</t>
  </si>
  <si>
    <t xml:space="preserve">CS ÚRS/TEO 2022 01 </t>
  </si>
  <si>
    <t>" Součástí ceny je odkrytí potrubí, odpojení, vypuštění a demontáž. Zaslepení stávajícícho potrubí. Demontáž potrubí včetně armatur a tvarovek. 
V ceně také případné zapravení prostupů, zdiva a povrchových úprav. "</t>
  </si>
  <si>
    <t>" V ceně veškeré příslušenství (tvarovky, armatury, spojovací materiál, apod.) a práce nutné pro napojení - např.: Výměna kusu potrubí - rovné za odbočovací, řezání potrubí,, utěsnní, nové potrubí, případné provedení přístupu ke stoupacímu potrubí (oklepání omítek, vyřezání otvoru, ...) a zpětné zapravení, apod. "</t>
  </si>
  <si>
    <t>" V ceně také přesun a suti. "</t>
  </si>
  <si>
    <t>CS ÚRS 2022 01</t>
  </si>
  <si>
    <t xml:space="preserve">CS ÚRS 2022 01 </t>
  </si>
  <si>
    <t xml:space="preserve">" Potrubí dešťové kanalizace ze svařovaného PE. " </t>
  </si>
  <si>
    <t>Potrubí kanalizační z PE odpadní DN 125 + TI tl. 13 mm - Specifikace dle PD</t>
  </si>
  <si>
    <t>D+M Revizní dvířka 150x200 mm - do zdiva  - Specifikace dle PD</t>
  </si>
  <si>
    <t>" Revizní dvířka pro kanalizaci do stěny / příčky "</t>
  </si>
  <si>
    <t>" Včetně rámečku, kotvících prvků a veškerého příslušenství."</t>
  </si>
  <si>
    <t>D+M Utěsňovací a výplňový materiál - Specifikace dle PD</t>
  </si>
  <si>
    <t>" Utěsňovací a vyplňpvací materiál pro vyplnění prostor mezi potrubím a otvorem v konstrukcích pro vyrovnání povrchu pro omítky. "</t>
  </si>
  <si>
    <t>" V ceně veškeré nutné práce a materiál pro utěsnění nepožárních prostupů - např. pěny, izolace, apod.  "</t>
  </si>
  <si>
    <t>721999801 SPC</t>
  </si>
  <si>
    <t>721999601 SPC</t>
  </si>
  <si>
    <t>721999701 SPC</t>
  </si>
  <si>
    <t>" POZN: Předpokládaná délka demontovaného potrubí → cca 80,0 m. "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</si>
  <si>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</si>
  <si>
    <r>
      <t xml:space="preserve">" V ceně:
 - zajištění nulového průtoku dešťových vod po vybourání a před napojením nového potrubí na stávající - např. zaslepení, pokyny, cedulemi, apod.;
</t>
    </r>
    <r>
      <rPr>
        <sz val="8"/>
        <color rgb="FF0000FF"/>
        <rFont val="Arial CE"/>
        <family val="2"/>
        <charset val="238"/>
      </rPr>
      <t xml:space="preserve"> -  případný průzkum stávajícího potrubí;</t>
    </r>
    <r>
      <rPr>
        <sz val="8"/>
        <color indexed="12"/>
        <rFont val="Arial CE"/>
        <family val="2"/>
        <charset val="238"/>
      </rPr>
      <t xml:space="preserve">
</t>
    </r>
    <r>
      <rPr>
        <sz val="8"/>
        <color indexed="12"/>
        <rFont val="Arial CE"/>
        <family val="2"/>
        <charset val="238"/>
      </rPr>
      <t xml:space="preserve"> - další potřebné dodávky a práce na stávajícím kanalizačním systému spojené s přerušením průtoku a napojením na stávající rozvody potrubí. "</t>
    </r>
  </si>
  <si>
    <t>" Součástí ceny také napojení na elektro, prokabelování / příprava pro pozdější napojení (ukončení kabelu vyhřívání v ochranné krabici) dle požadavků investora. "</t>
  </si>
  <si>
    <t>Potrubí kanalizační z PE dešťové DN 125</t>
  </si>
  <si>
    <t>721173737 RTO</t>
  </si>
  <si>
    <t>" POZN: Izolované potrubí uvažována od střešní vpusti po cca 0,5 m pod střešní plášť. Délka na 1 svod cca 0,75 m. "</t>
  </si>
  <si>
    <t>" Nové potrubí svislé odpadní dešťové kanalizace - výměna za stávající. " (0,75*3)*1,1</t>
  </si>
  <si>
    <t>" Nové potrubí dešťové kanalizace - výměna za stávající. " (79,0-(0,75*3))*1,1</t>
  </si>
  <si>
    <t>" Zkouška těsnosti kanalizace - DN 125 " (76,75+2,25)</t>
  </si>
  <si>
    <t>" Napojení dešťového potrubí na stávající svodné / stoupací - 1.PP "</t>
  </si>
  <si>
    <t>" POZN: Předpoklad napojení vyměněného potrubí na stávající v úrovni nad podlahou v 1. PP v místě hrdla stávajícího potrubí (pravděpodobně litinového). "</t>
  </si>
  <si>
    <t>" POZN: Nutno v místě pod stropem nad 1. NP umístit tvarovky pro jeednotlivé svody pro pozdější napojení dalšího potrubí na stoupací potrubí dle PD - např. kříž, T kus, apod. 
Součástí ceny také zatky pro zazátkování speciálních kusů pro pozdější napojení, a jejich umístění na potrubí. ""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</si>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</sst>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K_č_-;\-* #,##0.00\ _K_č_-;_-* &quot;-&quot;??\ _K_č_-;_-@_-"/>
    <numFmt numFmtId="165" formatCode="#,##0.000;\-#,##0.000"/>
    <numFmt numFmtId="166" formatCode="#,##0_ ;\-#,##0\ "/>
    <numFmt numFmtId="167" formatCode="#,##0.0"/>
    <numFmt numFmtId="168" formatCode="#,##0\ "/>
    <numFmt numFmtId="169" formatCode="_-* #,##0.00\ _K_č_-;\-* #,##0.00\ _K_č_-;_-* \-??\ _K_č_-;_-@_-"/>
    <numFmt numFmtId="170" formatCode="d/mm"/>
    <numFmt numFmtId="171" formatCode="#,##0.00_ ;\-#,##0.00\ "/>
  </numFmts>
  <fonts count="55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Trebuchet MS"/>
      <family val="2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12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MS Sans Serif"/>
      <family val="2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</font>
    <font>
      <sz val="9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9"/>
      <name val="Arial CE"/>
      <family val="2"/>
      <charset val="238"/>
    </font>
    <font>
      <u/>
      <sz val="8"/>
      <color theme="10"/>
      <name val="MS Sans Serif"/>
      <family val="2"/>
    </font>
    <font>
      <u/>
      <sz val="11"/>
      <color theme="10"/>
      <name val="Calibri"/>
      <family val="2"/>
      <charset val="238"/>
    </font>
    <font>
      <u/>
      <sz val="8"/>
      <color theme="10"/>
      <name val="MS Sans Serif"/>
      <family val="2"/>
      <charset val="238"/>
    </font>
    <font>
      <b/>
      <sz val="20"/>
      <name val="Arial"/>
      <family val="2"/>
      <charset val="238"/>
    </font>
    <font>
      <sz val="10"/>
      <name val="Arial CE"/>
      <family val="2"/>
    </font>
    <font>
      <sz val="10"/>
      <name val="Times New Roman CE"/>
      <family val="1"/>
      <charset val="238"/>
    </font>
    <font>
      <b/>
      <sz val="10"/>
      <color rgb="FFFF0000"/>
      <name val="Trebuchet MS"/>
      <family val="2"/>
      <charset val="238"/>
    </font>
    <font>
      <b/>
      <sz val="8"/>
      <color rgb="FFFF0000"/>
      <name val="MS Sans Serif"/>
      <family val="2"/>
    </font>
    <font>
      <b/>
      <sz val="8"/>
      <color rgb="FFFF0000"/>
      <name val="MS Sans Serif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8"/>
      <name val="MS Sans Serif"/>
      <charset val="238"/>
    </font>
    <font>
      <b/>
      <sz val="8"/>
      <name val="MS Sans Serif"/>
      <family val="2"/>
    </font>
    <font>
      <b/>
      <sz val="10"/>
      <color indexed="12"/>
      <name val="MS Sans Serif"/>
      <charset val="238"/>
    </font>
    <font>
      <b/>
      <sz val="16"/>
      <color rgb="FFFF0000"/>
      <name val="Calibri"/>
      <family val="2"/>
      <charset val="238"/>
      <scheme val="minor"/>
    </font>
    <font>
      <b/>
      <sz val="10"/>
      <color rgb="FFFF0000"/>
      <name val="MS Sans Serif"/>
      <charset val="238"/>
    </font>
    <font>
      <b/>
      <sz val="10"/>
      <name val="MS Sans Serif"/>
      <charset val="238"/>
    </font>
    <font>
      <b/>
      <sz val="11"/>
      <name val="Calibri"/>
      <family val="2"/>
    </font>
    <font>
      <b/>
      <sz val="11"/>
      <color indexed="10"/>
      <name val="Arial CE"/>
      <family val="2"/>
      <charset val="238"/>
    </font>
    <font>
      <b/>
      <sz val="12"/>
      <color rgb="FFFF0000"/>
      <name val="MS Sans Serif"/>
      <charset val="238"/>
    </font>
    <font>
      <b/>
      <sz val="8"/>
      <name val="Arial"/>
      <family val="2"/>
      <charset val="238"/>
    </font>
    <font>
      <b/>
      <sz val="8"/>
      <color indexed="10"/>
      <name val="MS Sans Serif"/>
      <charset val="238"/>
    </font>
    <font>
      <b/>
      <sz val="10"/>
      <color indexed="10"/>
      <name val="MS Sans Serif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0">
    <xf numFmtId="0" fontId="0" fillId="0" borderId="0"/>
    <xf numFmtId="0" fontId="1" fillId="0" borderId="0" applyAlignment="0">
      <alignment vertical="top" wrapText="1"/>
      <protection locked="0"/>
    </xf>
    <xf numFmtId="0" fontId="12" fillId="0" borderId="0"/>
    <xf numFmtId="0" fontId="14" fillId="0" borderId="0"/>
    <xf numFmtId="0" fontId="15" fillId="0" borderId="0" applyFill="0" applyBorder="0" applyProtection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5" fillId="0" borderId="0"/>
    <xf numFmtId="0" fontId="1" fillId="0" borderId="0" applyAlignment="0">
      <alignment vertical="top" wrapText="1"/>
      <protection locked="0"/>
    </xf>
    <xf numFmtId="0" fontId="17" fillId="0" borderId="0"/>
    <xf numFmtId="0" fontId="18" fillId="0" borderId="0" applyFont="0" applyFill="0" applyBorder="0" applyAlignment="0" applyProtection="0"/>
    <xf numFmtId="0" fontId="16" fillId="0" borderId="0"/>
    <xf numFmtId="0" fontId="19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" fillId="0" borderId="0" applyAlignment="0">
      <alignment vertical="top" wrapText="1"/>
      <protection locked="0"/>
    </xf>
    <xf numFmtId="0" fontId="25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167" fontId="26" fillId="0" borderId="0" applyAlignment="0">
      <alignment horizontal="right" wrapText="1"/>
    </xf>
    <xf numFmtId="4" fontId="26" fillId="0" borderId="0" applyBorder="0" applyAlignment="0">
      <alignment horizontal="right" wrapText="1"/>
    </xf>
    <xf numFmtId="0" fontId="26" fillId="0" borderId="0">
      <alignment horizontal="right" wrapText="1"/>
    </xf>
    <xf numFmtId="168" fontId="26" fillId="0" borderId="0" applyFont="0" applyFill="0" applyBorder="0">
      <alignment horizontal="right" vertical="center"/>
    </xf>
    <xf numFmtId="164" fontId="16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9" fontId="12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4" fontId="16" fillId="0" borderId="0" applyFill="0" applyBorder="0" applyAlignment="0" applyProtection="0"/>
    <xf numFmtId="0" fontId="27" fillId="0" borderId="0"/>
    <xf numFmtId="0" fontId="28" fillId="0" borderId="0">
      <alignment horizontal="center" vertical="center" wrapText="1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 wrapText="1"/>
      <protection locked="0"/>
    </xf>
    <xf numFmtId="0" fontId="32" fillId="0" borderId="0">
      <alignment horizontal="left"/>
    </xf>
    <xf numFmtId="0" fontId="33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14" fillId="0" borderId="0"/>
    <xf numFmtId="0" fontId="25" fillId="0" borderId="0" applyAlignment="0">
      <alignment vertical="top" wrapText="1"/>
      <protection locked="0"/>
    </xf>
    <xf numFmtId="0" fontId="12" fillId="0" borderId="0"/>
    <xf numFmtId="0" fontId="1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12" fillId="0" borderId="0"/>
    <xf numFmtId="0" fontId="1" fillId="0" borderId="0" applyAlignment="0">
      <alignment vertical="top" wrapText="1"/>
      <protection locked="0"/>
    </xf>
    <xf numFmtId="0" fontId="16" fillId="0" borderId="0"/>
    <xf numFmtId="0" fontId="12" fillId="0" borderId="0"/>
    <xf numFmtId="0" fontId="12" fillId="0" borderId="0"/>
    <xf numFmtId="168" fontId="12" fillId="0" borderId="0">
      <alignment vertical="center"/>
    </xf>
    <xf numFmtId="168" fontId="12" fillId="0" borderId="0">
      <alignment vertical="center"/>
    </xf>
    <xf numFmtId="0" fontId="1" fillId="0" borderId="0" applyAlignment="0">
      <alignment vertical="top" wrapText="1"/>
      <protection locked="0"/>
    </xf>
    <xf numFmtId="168" fontId="12" fillId="0" borderId="0">
      <alignment vertical="center"/>
    </xf>
    <xf numFmtId="168" fontId="12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33" fillId="0" borderId="0"/>
    <xf numFmtId="0" fontId="21" fillId="0" borderId="0"/>
    <xf numFmtId="0" fontId="19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21" fillId="0" borderId="0"/>
    <xf numFmtId="0" fontId="21" fillId="0" borderId="0"/>
    <xf numFmtId="0" fontId="34" fillId="0" borderId="0">
      <protection locked="0"/>
    </xf>
    <xf numFmtId="0" fontId="21" fillId="0" borderId="0"/>
    <xf numFmtId="0" fontId="21" fillId="0" borderId="0"/>
    <xf numFmtId="0" fontId="16" fillId="0" borderId="0"/>
    <xf numFmtId="0" fontId="21" fillId="0" borderId="0"/>
    <xf numFmtId="0" fontId="21" fillId="0" borderId="0"/>
    <xf numFmtId="0" fontId="33" fillId="0" borderId="0"/>
    <xf numFmtId="0" fontId="12" fillId="0" borderId="0"/>
    <xf numFmtId="0" fontId="21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5" fillId="0" borderId="0" applyAlignment="0">
      <alignment vertical="top" wrapText="1"/>
      <protection locked="0"/>
    </xf>
    <xf numFmtId="0" fontId="5" fillId="0" borderId="7">
      <alignment horizontal="center" vertical="center" wrapText="1"/>
    </xf>
    <xf numFmtId="170" fontId="12" fillId="0" borderId="0">
      <alignment horizontal="center" vertical="center"/>
    </xf>
    <xf numFmtId="170" fontId="12" fillId="0" borderId="0">
      <alignment horizontal="center" vertical="center"/>
    </xf>
    <xf numFmtId="0" fontId="27" fillId="3" borderId="6" applyNumberFormat="0" applyFont="0" applyAlignment="0" applyProtection="0"/>
    <xf numFmtId="9" fontId="16" fillId="0" borderId="0" applyFill="0" applyBorder="0" applyAlignment="0" applyProtection="0"/>
    <xf numFmtId="0" fontId="1" fillId="0" borderId="0" applyAlignment="0">
      <alignment vertical="top" wrapText="1"/>
      <protection locked="0"/>
    </xf>
    <xf numFmtId="0" fontId="40" fillId="0" borderId="0" applyNumberFormat="0" applyFill="0" applyBorder="0" applyAlignment="0" applyProtection="0"/>
    <xf numFmtId="0" fontId="12" fillId="0" borderId="0"/>
  </cellStyleXfs>
  <cellXfs count="158">
    <xf numFmtId="0" fontId="0" fillId="0" borderId="0" xfId="0"/>
    <xf numFmtId="0" fontId="25" fillId="0" borderId="0" xfId="101" applyAlignment="1" applyProtection="1"/>
    <xf numFmtId="0" fontId="2" fillId="0" borderId="0" xfId="13" applyFont="1" applyAlignment="1" applyProtection="1">
      <alignment horizontal="left"/>
    </xf>
    <xf numFmtId="0" fontId="41" fillId="0" borderId="0" xfId="101" applyFont="1" applyAlignment="1" applyProtection="1"/>
    <xf numFmtId="0" fontId="5" fillId="0" borderId="3" xfId="23" applyFont="1" applyBorder="1" applyAlignment="1" applyProtection="1">
      <alignment horizontal="left" wrapText="1"/>
    </xf>
    <xf numFmtId="0" fontId="7" fillId="0" borderId="3" xfId="23" applyFont="1" applyBorder="1" applyAlignment="1" applyProtection="1">
      <alignment horizontal="left" wrapText="1"/>
    </xf>
    <xf numFmtId="2" fontId="7" fillId="0" borderId="3" xfId="23" applyNumberFormat="1" applyFont="1" applyBorder="1" applyAlignment="1" applyProtection="1">
      <alignment horizontal="right"/>
    </xf>
    <xf numFmtId="0" fontId="1" fillId="0" borderId="3" xfId="23" applyFont="1" applyBorder="1" applyAlignment="1" applyProtection="1">
      <alignment horizontal="center" vertical="top"/>
    </xf>
    <xf numFmtId="0" fontId="8" fillId="0" borderId="3" xfId="101" quotePrefix="1" applyFont="1" applyBorder="1" applyAlignment="1" applyProtection="1">
      <alignment horizontal="left" wrapText="1"/>
    </xf>
    <xf numFmtId="0" fontId="37" fillId="0" borderId="3" xfId="23" applyFont="1" applyBorder="1" applyAlignment="1" applyProtection="1">
      <alignment horizontal="right" vertical="center"/>
    </xf>
    <xf numFmtId="0" fontId="3" fillId="0" borderId="0" xfId="17" applyFont="1" applyAlignment="1" applyProtection="1">
      <alignment horizontal="left"/>
    </xf>
    <xf numFmtId="0" fontId="19" fillId="0" borderId="0" xfId="17" applyAlignment="1" applyProtection="1">
      <alignment horizontal="left" vertical="top"/>
    </xf>
    <xf numFmtId="0" fontId="0" fillId="0" borderId="0" xfId="0" applyProtection="1"/>
    <xf numFmtId="0" fontId="4" fillId="0" borderId="0" xfId="17" applyFont="1" applyAlignment="1" applyProtection="1">
      <alignment horizontal="left"/>
    </xf>
    <xf numFmtId="0" fontId="5" fillId="0" borderId="0" xfId="17" applyFont="1" applyAlignment="1" applyProtection="1">
      <alignment horizontal="left"/>
    </xf>
    <xf numFmtId="0" fontId="19" fillId="0" borderId="0" xfId="17" applyProtection="1"/>
    <xf numFmtId="2" fontId="22" fillId="0" borderId="0" xfId="17" applyNumberFormat="1" applyFont="1" applyAlignment="1" applyProtection="1">
      <alignment horizontal="left" vertical="center"/>
    </xf>
    <xf numFmtId="0" fontId="6" fillId="0" borderId="1" xfId="17" applyFont="1" applyBorder="1" applyAlignment="1" applyProtection="1">
      <alignment horizontal="center" vertical="center" wrapText="1"/>
    </xf>
    <xf numFmtId="37" fontId="4" fillId="2" borderId="0" xfId="17" applyNumberFormat="1" applyFont="1" applyFill="1" applyAlignment="1" applyProtection="1">
      <alignment horizontal="right"/>
    </xf>
    <xf numFmtId="0" fontId="4" fillId="2" borderId="0" xfId="17" applyFont="1" applyFill="1" applyAlignment="1" applyProtection="1">
      <alignment horizontal="left" wrapText="1"/>
    </xf>
    <xf numFmtId="165" fontId="4" fillId="2" borderId="0" xfId="17" applyNumberFormat="1" applyFont="1" applyFill="1" applyAlignment="1" applyProtection="1">
      <alignment horizontal="right"/>
    </xf>
    <xf numFmtId="4" fontId="4" fillId="2" borderId="0" xfId="17" applyNumberFormat="1" applyFont="1" applyFill="1" applyAlignment="1" applyProtection="1">
      <alignment horizontal="right"/>
    </xf>
    <xf numFmtId="4" fontId="4" fillId="2" borderId="0" xfId="1" applyNumberFormat="1" applyFont="1" applyFill="1" applyAlignment="1" applyProtection="1">
      <alignment horizontal="right"/>
    </xf>
    <xf numFmtId="0" fontId="19" fillId="2" borderId="0" xfId="17" applyFill="1" applyAlignment="1" applyProtection="1">
      <alignment horizontal="left" vertical="top"/>
    </xf>
    <xf numFmtId="166" fontId="5" fillId="2" borderId="3" xfId="17" applyNumberFormat="1" applyFont="1" applyFill="1" applyBorder="1" applyAlignment="1" applyProtection="1">
      <alignment horizontal="right"/>
    </xf>
    <xf numFmtId="37" fontId="5" fillId="2" borderId="3" xfId="17" applyNumberFormat="1" applyFont="1" applyFill="1" applyBorder="1" applyAlignment="1" applyProtection="1">
      <alignment horizontal="right"/>
    </xf>
    <xf numFmtId="0" fontId="4" fillId="2" borderId="3" xfId="17" applyFont="1" applyFill="1" applyBorder="1" applyAlignment="1" applyProtection="1">
      <alignment horizontal="left" wrapText="1"/>
    </xf>
    <xf numFmtId="0" fontId="5" fillId="2" borderId="3" xfId="17" applyFont="1" applyFill="1" applyBorder="1" applyAlignment="1" applyProtection="1">
      <alignment horizontal="left" wrapText="1"/>
    </xf>
    <xf numFmtId="2" fontId="10" fillId="2" borderId="3" xfId="17" applyNumberFormat="1" applyFont="1" applyFill="1" applyBorder="1" applyAlignment="1" applyProtection="1">
      <alignment horizontal="right" wrapText="1"/>
    </xf>
    <xf numFmtId="4" fontId="23" fillId="2" borderId="3" xfId="17" applyNumberFormat="1" applyFont="1" applyFill="1" applyBorder="1" applyAlignment="1" applyProtection="1">
      <alignment horizontal="right"/>
    </xf>
    <xf numFmtId="4" fontId="4" fillId="2" borderId="3" xfId="0" applyNumberFormat="1" applyFont="1" applyFill="1" applyBorder="1" applyAlignment="1" applyProtection="1">
      <alignment horizontal="right"/>
    </xf>
    <xf numFmtId="0" fontId="24" fillId="2" borderId="3" xfId="17" applyFont="1" applyFill="1" applyBorder="1" applyAlignment="1" applyProtection="1">
      <alignment horizontal="left" vertical="top"/>
    </xf>
    <xf numFmtId="0" fontId="24" fillId="0" borderId="0" xfId="17" applyFont="1" applyAlignment="1" applyProtection="1">
      <alignment horizontal="left" vertical="top"/>
    </xf>
    <xf numFmtId="0" fontId="24" fillId="2" borderId="0" xfId="17" applyFont="1" applyFill="1" applyAlignment="1" applyProtection="1">
      <alignment horizontal="left" vertical="top"/>
    </xf>
    <xf numFmtId="1" fontId="5" fillId="0" borderId="3" xfId="107" applyNumberFormat="1" applyFont="1" applyBorder="1" applyAlignment="1" applyProtection="1">
      <alignment horizontal="right"/>
    </xf>
    <xf numFmtId="0" fontId="5" fillId="0" borderId="3" xfId="0" applyFont="1" applyBorder="1" applyAlignment="1" applyProtection="1">
      <alignment horizontal="left" wrapText="1"/>
    </xf>
    <xf numFmtId="2" fontId="5" fillId="0" borderId="3" xfId="0" applyNumberFormat="1" applyFont="1" applyBorder="1" applyAlignment="1" applyProtection="1">
      <alignment horizontal="right"/>
    </xf>
    <xf numFmtId="4" fontId="5" fillId="0" borderId="3" xfId="0" applyNumberFormat="1" applyFont="1" applyBorder="1" applyAlignment="1" applyProtection="1">
      <alignment horizontal="right"/>
    </xf>
    <xf numFmtId="39" fontId="5" fillId="0" borderId="3" xfId="0" applyNumberFormat="1" applyFont="1" applyBorder="1" applyAlignment="1" applyProtection="1">
      <alignment horizontal="center"/>
    </xf>
    <xf numFmtId="0" fontId="35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7" fillId="0" borderId="3" xfId="0" applyFont="1" applyBorder="1" applyAlignment="1" applyProtection="1">
      <alignment horizontal="left" wrapText="1"/>
    </xf>
    <xf numFmtId="2" fontId="7" fillId="0" borderId="3" xfId="0" applyNumberFormat="1" applyFont="1" applyBorder="1" applyAlignment="1" applyProtection="1">
      <alignment horizontal="right" wrapText="1"/>
    </xf>
    <xf numFmtId="0" fontId="0" fillId="0" borderId="3" xfId="0" applyBorder="1" applyAlignment="1" applyProtection="1">
      <alignment horizontal="left" vertical="top"/>
    </xf>
    <xf numFmtId="0" fontId="10" fillId="0" borderId="3" xfId="0" applyFont="1" applyBorder="1" applyAlignment="1" applyProtection="1">
      <alignment horizontal="left" wrapText="1"/>
    </xf>
    <xf numFmtId="2" fontId="7" fillId="0" borderId="3" xfId="0" applyNumberFormat="1" applyFont="1" applyBorder="1" applyAlignment="1" applyProtection="1">
      <alignment horizontal="right"/>
    </xf>
    <xf numFmtId="49" fontId="10" fillId="0" borderId="3" xfId="0" applyNumberFormat="1" applyFont="1" applyBorder="1" applyAlignment="1" applyProtection="1">
      <alignment horizontal="left" wrapText="1"/>
    </xf>
    <xf numFmtId="0" fontId="7" fillId="0" borderId="3" xfId="97" applyFont="1" applyBorder="1" applyAlignment="1" applyProtection="1">
      <alignment horizontal="left" wrapText="1"/>
    </xf>
    <xf numFmtId="0" fontId="47" fillId="0" borderId="0" xfId="23" applyFont="1" applyAlignment="1" applyProtection="1">
      <alignment horizontal="left" vertical="top"/>
    </xf>
    <xf numFmtId="0" fontId="37" fillId="0" borderId="0" xfId="23" applyFont="1" applyAlignment="1" applyProtection="1">
      <alignment horizontal="left" vertical="top"/>
    </xf>
    <xf numFmtId="0" fontId="25" fillId="0" borderId="0" xfId="23" applyAlignment="1" applyProtection="1">
      <alignment horizontal="left" vertical="top"/>
    </xf>
    <xf numFmtId="0" fontId="39" fillId="0" borderId="0" xfId="0" applyFont="1" applyAlignment="1" applyProtection="1">
      <alignment horizontal="left" vertical="center"/>
    </xf>
    <xf numFmtId="0" fontId="45" fillId="0" borderId="0" xfId="17" applyFont="1" applyAlignment="1" applyProtection="1">
      <alignment horizontal="left" vertical="center"/>
    </xf>
    <xf numFmtId="0" fontId="5" fillId="0" borderId="3" xfId="17" applyFont="1" applyBorder="1" applyAlignment="1" applyProtection="1">
      <alignment horizontal="left" wrapText="1"/>
    </xf>
    <xf numFmtId="0" fontId="7" fillId="0" borderId="3" xfId="17" applyFont="1" applyBorder="1" applyAlignment="1" applyProtection="1">
      <alignment horizontal="left" wrapText="1"/>
    </xf>
    <xf numFmtId="0" fontId="20" fillId="0" borderId="0" xfId="17" applyFont="1" applyAlignment="1" applyProtection="1">
      <alignment horizontal="left" vertical="top"/>
    </xf>
    <xf numFmtId="39" fontId="5" fillId="0" borderId="3" xfId="17" applyNumberFormat="1" applyFont="1" applyBorder="1" applyAlignment="1" applyProtection="1">
      <alignment horizontal="center"/>
    </xf>
    <xf numFmtId="0" fontId="48" fillId="0" borderId="0" xfId="17" applyFont="1" applyAlignment="1" applyProtection="1">
      <alignment horizontal="left" vertical="center"/>
    </xf>
    <xf numFmtId="2" fontId="7" fillId="0" borderId="3" xfId="17" applyNumberFormat="1" applyFont="1" applyBorder="1" applyAlignment="1" applyProtection="1">
      <alignment horizontal="right"/>
    </xf>
    <xf numFmtId="0" fontId="37" fillId="0" borderId="0" xfId="23" applyFont="1" applyAlignment="1" applyProtection="1">
      <alignment horizontal="left" vertical="center"/>
    </xf>
    <xf numFmtId="0" fontId="44" fillId="0" borderId="0" xfId="23" applyFont="1" applyAlignment="1" applyProtection="1">
      <alignment horizontal="left" vertical="center"/>
    </xf>
    <xf numFmtId="0" fontId="49" fillId="0" borderId="0" xfId="23" applyFont="1" applyAlignment="1" applyProtection="1">
      <alignment horizontal="left" vertical="center"/>
    </xf>
    <xf numFmtId="0" fontId="44" fillId="0" borderId="0" xfId="23" applyFont="1" applyAlignment="1" applyProtection="1">
      <alignment horizontal="right" vertical="center"/>
    </xf>
    <xf numFmtId="0" fontId="36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24" fillId="0" borderId="0" xfId="101" applyFont="1" applyAlignment="1" applyProtection="1">
      <alignment horizontal="left" vertical="top"/>
    </xf>
    <xf numFmtId="0" fontId="19" fillId="0" borderId="0" xfId="101" applyFont="1" applyAlignment="1" applyProtection="1">
      <alignment horizontal="right" vertical="center"/>
    </xf>
    <xf numFmtId="0" fontId="23" fillId="0" borderId="3" xfId="101" applyFont="1" applyBorder="1" applyAlignment="1" applyProtection="1">
      <alignment horizontal="left" wrapText="1"/>
    </xf>
    <xf numFmtId="0" fontId="50" fillId="0" borderId="3" xfId="101" applyFont="1" applyBorder="1" applyAlignment="1" applyProtection="1">
      <alignment horizontal="left" vertical="center" wrapText="1"/>
    </xf>
    <xf numFmtId="2" fontId="7" fillId="0" borderId="3" xfId="101" applyNumberFormat="1" applyFont="1" applyBorder="1" applyAlignment="1" applyProtection="1">
      <alignment horizontal="right"/>
    </xf>
    <xf numFmtId="171" fontId="5" fillId="0" borderId="3" xfId="0" applyNumberFormat="1" applyFont="1" applyBorder="1" applyAlignment="1" applyProtection="1">
      <alignment horizontal="right"/>
    </xf>
    <xf numFmtId="2" fontId="25" fillId="0" borderId="0" xfId="23" applyNumberFormat="1" applyAlignment="1" applyProtection="1">
      <alignment horizontal="left" vertical="top"/>
    </xf>
    <xf numFmtId="2" fontId="8" fillId="0" borderId="3" xfId="0" applyNumberFormat="1" applyFont="1" applyBorder="1" applyAlignment="1" applyProtection="1">
      <alignment horizontal="right"/>
    </xf>
    <xf numFmtId="0" fontId="23" fillId="0" borderId="3" xfId="0" applyFont="1" applyBorder="1" applyAlignment="1" applyProtection="1">
      <alignment horizontal="left" wrapText="1"/>
    </xf>
    <xf numFmtId="2" fontId="0" fillId="0" borderId="3" xfId="0" applyNumberForma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center" vertical="top"/>
    </xf>
    <xf numFmtId="0" fontId="46" fillId="0" borderId="0" xfId="0" applyFont="1" applyAlignment="1" applyProtection="1">
      <alignment horizontal="left" vertical="center"/>
    </xf>
    <xf numFmtId="0" fontId="43" fillId="0" borderId="0" xfId="17" applyFont="1" applyAlignment="1" applyProtection="1">
      <alignment horizontal="left" vertical="top"/>
    </xf>
    <xf numFmtId="0" fontId="1" fillId="0" borderId="0" xfId="17" applyFont="1" applyAlignment="1" applyProtection="1">
      <alignment horizontal="left" vertical="top"/>
    </xf>
    <xf numFmtId="0" fontId="1" fillId="2" borderId="0" xfId="17" applyFont="1" applyFill="1" applyAlignment="1" applyProtection="1">
      <alignment horizontal="left" vertical="top"/>
    </xf>
    <xf numFmtId="0" fontId="23" fillId="0" borderId="3" xfId="17" applyFont="1" applyBorder="1" applyAlignment="1" applyProtection="1">
      <alignment horizontal="left" wrapText="1"/>
    </xf>
    <xf numFmtId="0" fontId="38" fillId="0" borderId="0" xfId="108" applyFont="1" applyFill="1" applyAlignment="1" applyProtection="1">
      <alignment horizontal="left" vertical="center"/>
    </xf>
    <xf numFmtId="0" fontId="40" fillId="0" borderId="0" xfId="108" applyFill="1" applyAlignment="1" applyProtection="1">
      <alignment horizontal="left" vertical="top"/>
    </xf>
    <xf numFmtId="0" fontId="24" fillId="0" borderId="0" xfId="0" applyFont="1" applyAlignment="1" applyProtection="1">
      <alignment horizontal="left" vertical="top"/>
    </xf>
    <xf numFmtId="0" fontId="42" fillId="0" borderId="0" xfId="0" applyFont="1" applyAlignment="1" applyProtection="1">
      <alignment horizontal="right" vertical="center"/>
    </xf>
    <xf numFmtId="49" fontId="5" fillId="0" borderId="3" xfId="17" applyNumberFormat="1" applyFont="1" applyBorder="1" applyAlignment="1" applyProtection="1">
      <alignment horizontal="left" wrapText="1"/>
    </xf>
    <xf numFmtId="2" fontId="5" fillId="0" borderId="3" xfId="17" applyNumberFormat="1" applyFont="1" applyBorder="1" applyAlignment="1" applyProtection="1">
      <alignment horizontal="right"/>
    </xf>
    <xf numFmtId="0" fontId="40" fillId="0" borderId="0" xfId="108" applyFill="1" applyAlignment="1" applyProtection="1">
      <alignment horizontal="left" vertical="center"/>
    </xf>
    <xf numFmtId="0" fontId="53" fillId="0" borderId="0" xfId="0" applyFont="1" applyAlignment="1" applyProtection="1">
      <alignment horizontal="left" vertical="center"/>
    </xf>
    <xf numFmtId="37" fontId="7" fillId="0" borderId="3" xfId="0" applyNumberFormat="1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left" vertical="top"/>
    </xf>
    <xf numFmtId="0" fontId="40" fillId="0" borderId="0" xfId="108" applyFill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0" fillId="2" borderId="0" xfId="0" applyFill="1" applyProtection="1"/>
    <xf numFmtId="0" fontId="54" fillId="0" borderId="0" xfId="0" applyFont="1" applyAlignment="1" applyProtection="1">
      <alignment horizontal="left" vertical="center"/>
    </xf>
    <xf numFmtId="2" fontId="7" fillId="0" borderId="0" xfId="0" applyNumberFormat="1" applyFont="1" applyAlignment="1" applyProtection="1">
      <alignment horizontal="right"/>
    </xf>
    <xf numFmtId="2" fontId="5" fillId="0" borderId="8" xfId="0" applyNumberFormat="1" applyFont="1" applyBorder="1" applyAlignment="1" applyProtection="1">
      <alignment horizontal="right"/>
    </xf>
    <xf numFmtId="37" fontId="5" fillId="0" borderId="3" xfId="101" applyNumberFormat="1" applyFont="1" applyBorder="1" applyAlignment="1" applyProtection="1">
      <alignment horizontal="right"/>
    </xf>
    <xf numFmtId="0" fontId="5" fillId="0" borderId="3" xfId="101" applyFont="1" applyBorder="1" applyAlignment="1" applyProtection="1">
      <alignment horizontal="left" wrapText="1"/>
    </xf>
    <xf numFmtId="0" fontId="7" fillId="0" borderId="3" xfId="0" applyFont="1" applyBorder="1" applyAlignment="1" applyProtection="1">
      <alignment horizontal="left" vertical="center" wrapText="1"/>
    </xf>
    <xf numFmtId="39" fontId="5" fillId="0" borderId="3" xfId="101" applyNumberFormat="1" applyFont="1" applyBorder="1" applyAlignment="1" applyProtection="1">
      <alignment horizontal="right"/>
    </xf>
    <xf numFmtId="39" fontId="5" fillId="0" borderId="3" xfId="101" applyNumberFormat="1" applyFont="1" applyBorder="1" applyAlignment="1" applyProtection="1">
      <alignment horizontal="center"/>
    </xf>
    <xf numFmtId="0" fontId="51" fillId="0" borderId="0" xfId="0" applyFont="1" applyAlignment="1" applyProtection="1">
      <alignment horizontal="left" vertical="center"/>
    </xf>
    <xf numFmtId="37" fontId="5" fillId="0" borderId="8" xfId="0" applyNumberFormat="1" applyFont="1" applyBorder="1" applyAlignment="1" applyProtection="1">
      <alignment horizontal="right"/>
    </xf>
    <xf numFmtId="0" fontId="5" fillId="0" borderId="8" xfId="0" applyFont="1" applyBorder="1" applyAlignment="1" applyProtection="1">
      <alignment horizontal="left" wrapText="1"/>
    </xf>
    <xf numFmtId="39" fontId="5" fillId="0" borderId="8" xfId="0" applyNumberFormat="1" applyFont="1" applyBorder="1" applyAlignment="1" applyProtection="1">
      <alignment horizontal="right"/>
    </xf>
    <xf numFmtId="39" fontId="5" fillId="0" borderId="8" xfId="0" applyNumberFormat="1" applyFont="1" applyBorder="1" applyAlignment="1" applyProtection="1">
      <alignment horizontal="center"/>
    </xf>
    <xf numFmtId="37" fontId="5" fillId="0" borderId="3" xfId="0" applyNumberFormat="1" applyFont="1" applyBorder="1" applyAlignment="1" applyProtection="1">
      <alignment horizontal="right"/>
    </xf>
    <xf numFmtId="49" fontId="5" fillId="0" borderId="3" xfId="0" applyNumberFormat="1" applyFont="1" applyBorder="1" applyAlignment="1" applyProtection="1">
      <alignment horizontal="left" wrapText="1"/>
    </xf>
    <xf numFmtId="0" fontId="8" fillId="0" borderId="3" xfId="0" applyFont="1" applyBorder="1" applyAlignment="1" applyProtection="1">
      <alignment horizontal="left" wrapText="1"/>
    </xf>
    <xf numFmtId="39" fontId="5" fillId="0" borderId="3" xfId="0" applyNumberFormat="1" applyFont="1" applyBorder="1" applyAlignment="1" applyProtection="1">
      <alignment horizontal="right"/>
    </xf>
    <xf numFmtId="0" fontId="24" fillId="0" borderId="0" xfId="0" applyFont="1" applyAlignment="1" applyProtection="1">
      <alignment horizontal="left"/>
    </xf>
    <xf numFmtId="0" fontId="36" fillId="0" borderId="0" xfId="0" applyFont="1" applyAlignment="1" applyProtection="1">
      <alignment horizontal="left" vertical="top"/>
    </xf>
    <xf numFmtId="0" fontId="24" fillId="2" borderId="0" xfId="0" applyFont="1" applyFill="1" applyAlignment="1" applyProtection="1">
      <alignment horizontal="left"/>
    </xf>
    <xf numFmtId="2" fontId="13" fillId="0" borderId="3" xfId="2" applyNumberFormat="1" applyFont="1" applyBorder="1" applyAlignment="1" applyProtection="1">
      <alignment horizontal="right"/>
    </xf>
    <xf numFmtId="1" fontId="5" fillId="0" borderId="3" xfId="0" applyNumberFormat="1" applyFont="1" applyBorder="1" applyAlignment="1" applyProtection="1">
      <alignment horizontal="right"/>
    </xf>
    <xf numFmtId="4" fontId="37" fillId="0" borderId="0" xfId="17" applyNumberFormat="1" applyFont="1" applyAlignment="1" applyProtection="1">
      <alignment horizontal="right" vertical="center"/>
    </xf>
    <xf numFmtId="4" fontId="37" fillId="0" borderId="0" xfId="17" applyNumberFormat="1" applyFont="1" applyAlignment="1" applyProtection="1">
      <alignment horizontal="left" vertical="center"/>
    </xf>
    <xf numFmtId="37" fontId="11" fillId="2" borderId="0" xfId="17" applyNumberFormat="1" applyFont="1" applyFill="1" applyAlignment="1" applyProtection="1">
      <alignment horizontal="right"/>
    </xf>
    <xf numFmtId="0" fontId="11" fillId="2" borderId="0" xfId="17" applyFont="1" applyFill="1" applyAlignment="1" applyProtection="1">
      <alignment horizontal="left" wrapText="1"/>
    </xf>
    <xf numFmtId="165" fontId="11" fillId="2" borderId="0" xfId="17" applyNumberFormat="1" applyFont="1" applyFill="1" applyAlignment="1" applyProtection="1">
      <alignment horizontal="right"/>
    </xf>
    <xf numFmtId="4" fontId="11" fillId="2" borderId="0" xfId="17" applyNumberFormat="1" applyFont="1" applyFill="1" applyAlignment="1" applyProtection="1">
      <alignment horizontal="right"/>
    </xf>
    <xf numFmtId="4" fontId="11" fillId="0" borderId="0" xfId="0" applyNumberFormat="1" applyFont="1" applyAlignment="1" applyProtection="1">
      <alignment horizontal="right"/>
    </xf>
    <xf numFmtId="4" fontId="0" fillId="0" borderId="0" xfId="0" applyNumberFormat="1" applyAlignment="1" applyProtection="1">
      <alignment horizontal="right" vertical="top"/>
    </xf>
    <xf numFmtId="0" fontId="4" fillId="0" borderId="2" xfId="17" applyFont="1" applyBorder="1" applyAlignment="1" applyProtection="1">
      <alignment horizontal="left"/>
    </xf>
    <xf numFmtId="0" fontId="10" fillId="0" borderId="4" xfId="17" applyFont="1" applyBorder="1" applyAlignment="1" applyProtection="1">
      <alignment horizontal="center"/>
    </xf>
    <xf numFmtId="165" fontId="10" fillId="0" borderId="4" xfId="17" applyNumberFormat="1" applyFont="1" applyBorder="1" applyAlignment="1" applyProtection="1">
      <alignment horizontal="right"/>
    </xf>
    <xf numFmtId="4" fontId="5" fillId="0" borderId="4" xfId="17" applyNumberFormat="1" applyFont="1" applyBorder="1" applyAlignment="1" applyProtection="1">
      <alignment horizontal="right"/>
    </xf>
    <xf numFmtId="4" fontId="4" fillId="0" borderId="1" xfId="0" applyNumberFormat="1" applyFont="1" applyBorder="1" applyAlignment="1" applyProtection="1">
      <alignment horizontal="right"/>
    </xf>
    <xf numFmtId="39" fontId="9" fillId="0" borderId="0" xfId="17" applyNumberFormat="1" applyFont="1" applyAlignment="1" applyProtection="1">
      <alignment horizontal="center"/>
    </xf>
    <xf numFmtId="37" fontId="4" fillId="0" borderId="0" xfId="17" applyNumberFormat="1" applyFont="1" applyAlignment="1" applyProtection="1">
      <alignment horizontal="center"/>
    </xf>
    <xf numFmtId="0" fontId="10" fillId="0" borderId="0" xfId="17" applyFont="1" applyAlignment="1" applyProtection="1">
      <alignment horizontal="center"/>
    </xf>
    <xf numFmtId="165" fontId="10" fillId="0" borderId="0" xfId="17" applyNumberFormat="1" applyFont="1" applyAlignment="1" applyProtection="1">
      <alignment horizontal="right"/>
    </xf>
    <xf numFmtId="39" fontId="5" fillId="0" borderId="0" xfId="17" applyNumberFormat="1" applyFont="1" applyAlignment="1" applyProtection="1">
      <alignment horizontal="right"/>
    </xf>
    <xf numFmtId="39" fontId="4" fillId="0" borderId="0" xfId="17" applyNumberFormat="1" applyFont="1" applyAlignment="1" applyProtection="1">
      <alignment horizontal="right"/>
    </xf>
    <xf numFmtId="0" fontId="13" fillId="2" borderId="0" xfId="2" applyFont="1" applyFill="1" applyAlignment="1" applyProtection="1">
      <alignment vertical="center"/>
    </xf>
    <xf numFmtId="49" fontId="13" fillId="2" borderId="0" xfId="2" applyNumberFormat="1" applyFont="1" applyFill="1" applyAlignment="1" applyProtection="1">
      <alignment vertical="center"/>
    </xf>
    <xf numFmtId="39" fontId="5" fillId="2" borderId="0" xfId="17" applyNumberFormat="1" applyFont="1" applyFill="1" applyAlignment="1" applyProtection="1">
      <alignment horizontal="center"/>
    </xf>
    <xf numFmtId="39" fontId="5" fillId="2" borderId="0" xfId="17" applyNumberFormat="1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center" vertical="center" wrapText="1"/>
    </xf>
    <xf numFmtId="0" fontId="13" fillId="0" borderId="0" xfId="2" applyFont="1" applyAlignment="1" applyProtection="1">
      <alignment horizontal="center" vertical="center" wrapText="1"/>
    </xf>
    <xf numFmtId="0" fontId="21" fillId="0" borderId="0" xfId="73" applyAlignment="1" applyProtection="1">
      <alignment vertical="top"/>
    </xf>
    <xf numFmtId="0" fontId="13" fillId="0" borderId="0" xfId="2" applyFont="1" applyAlignment="1" applyProtection="1">
      <alignment vertical="center" wrapText="1"/>
    </xf>
    <xf numFmtId="0" fontId="1" fillId="0" borderId="0" xfId="17" applyFont="1" applyAlignment="1" applyProtection="1">
      <alignment vertical="center" wrapText="1"/>
    </xf>
    <xf numFmtId="4" fontId="5" fillId="4" borderId="3" xfId="0" applyNumberFormat="1" applyFont="1" applyFill="1" applyBorder="1" applyAlignment="1" applyProtection="1">
      <alignment horizontal="right"/>
      <protection locked="0"/>
    </xf>
    <xf numFmtId="39" fontId="5" fillId="4" borderId="8" xfId="0" applyNumberFormat="1" applyFont="1" applyFill="1" applyBorder="1" applyAlignment="1" applyProtection="1">
      <alignment horizontal="right"/>
      <protection locked="0"/>
    </xf>
    <xf numFmtId="39" fontId="5" fillId="4" borderId="3" xfId="0" applyNumberFormat="1" applyFont="1" applyFill="1" applyBorder="1" applyAlignment="1" applyProtection="1">
      <alignment horizontal="right"/>
      <protection locked="0"/>
    </xf>
    <xf numFmtId="0" fontId="52" fillId="0" borderId="0" xfId="109" applyFont="1" applyAlignment="1" applyProtection="1">
      <alignment horizontal="left" vertical="center" wrapText="1"/>
    </xf>
    <xf numFmtId="0" fontId="4" fillId="0" borderId="0" xfId="1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37" fontId="4" fillId="0" borderId="2" xfId="17" applyNumberFormat="1" applyFont="1" applyBorder="1" applyAlignment="1" applyProtection="1">
      <alignment horizontal="center"/>
    </xf>
    <xf numFmtId="37" fontId="4" fillId="0" borderId="4" xfId="17" applyNumberFormat="1" applyFont="1" applyBorder="1" applyAlignment="1" applyProtection="1">
      <alignment horizontal="center"/>
    </xf>
    <xf numFmtId="37" fontId="4" fillId="0" borderId="5" xfId="17" applyNumberFormat="1" applyFont="1" applyBorder="1" applyAlignment="1" applyProtection="1">
      <alignment horizontal="center"/>
    </xf>
    <xf numFmtId="0" fontId="13" fillId="2" borderId="0" xfId="2" applyFont="1" applyFill="1" applyAlignment="1" applyProtection="1">
      <alignment vertical="center" wrapText="1"/>
    </xf>
    <xf numFmtId="0" fontId="19" fillId="2" borderId="0" xfId="17" applyFill="1" applyAlignment="1" applyProtection="1">
      <alignment vertical="center" wrapText="1"/>
    </xf>
    <xf numFmtId="0" fontId="1" fillId="2" borderId="0" xfId="1" applyFill="1" applyAlignment="1" applyProtection="1">
      <alignment vertical="center" wrapText="1"/>
    </xf>
    <xf numFmtId="0" fontId="1" fillId="2" borderId="0" xfId="17" applyFont="1" applyFill="1" applyAlignment="1" applyProtection="1">
      <alignment vertical="center" wrapText="1"/>
    </xf>
    <xf numFmtId="0" fontId="13" fillId="0" borderId="0" xfId="2" applyFont="1" applyAlignment="1" applyProtection="1">
      <alignment vertical="center" wrapText="1"/>
    </xf>
  </cellXfs>
  <cellStyles count="110">
    <cellStyle name="1D čísla" xfId="25"/>
    <cellStyle name="2D čísla" xfId="26"/>
    <cellStyle name="3D čísla" xfId="27"/>
    <cellStyle name="Celá čísla" xfId="28"/>
    <cellStyle name="čárky 2" xfId="29"/>
    <cellStyle name="čárky 2 2" xfId="30"/>
    <cellStyle name="čárky 2 2 2" xfId="31"/>
    <cellStyle name="čárky 2 3" xfId="32"/>
    <cellStyle name="čárky 2 3 2" xfId="33"/>
    <cellStyle name="čárky 3" xfId="34"/>
    <cellStyle name="čárky 3 2" xfId="35"/>
    <cellStyle name="čárky 3 2 2" xfId="36"/>
    <cellStyle name="čárky 4" xfId="37"/>
    <cellStyle name="Excel Built-in Normal" xfId="38"/>
    <cellStyle name="Hlavička" xfId="39"/>
    <cellStyle name="Hypertextový odkaz" xfId="108" builtinId="8"/>
    <cellStyle name="Hypertextový odkaz 2" xfId="40"/>
    <cellStyle name="Hypertextový odkaz 3" xfId="41"/>
    <cellStyle name="Hypertextový odkaz 4" xfId="42"/>
    <cellStyle name="Nadpis listu" xfId="43"/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10 2" xfId="44"/>
    <cellStyle name="Normální 11" xfId="45"/>
    <cellStyle name="normální 11 2" xfId="46"/>
    <cellStyle name="Normální 12" xfId="18"/>
    <cellStyle name="Normální 12 2" xfId="47"/>
    <cellStyle name="Normální 12 2 2" xfId="20"/>
    <cellStyle name="Normální 12 2 2 2" xfId="48"/>
    <cellStyle name="Normální 12 2 3" xfId="49"/>
    <cellStyle name="Normální 12 3" xfId="50"/>
    <cellStyle name="Normální 13" xfId="51"/>
    <cellStyle name="normální 13 2" xfId="52"/>
    <cellStyle name="normální 14" xfId="23"/>
    <cellStyle name="normální 15" xfId="53"/>
    <cellStyle name="Normální 15 2" xfId="54"/>
    <cellStyle name="Normální 16" xfId="55"/>
    <cellStyle name="Normální 16 2" xfId="56"/>
    <cellStyle name="Normální 17" xfId="57"/>
    <cellStyle name="Normální 18" xfId="58"/>
    <cellStyle name="Normální 2" xfId="1"/>
    <cellStyle name="normální 2 2" xfId="7"/>
    <cellStyle name="normální 2 2 2" xfId="59"/>
    <cellStyle name="normální 2 2 3" xfId="60"/>
    <cellStyle name="normální 2 2 4" xfId="61"/>
    <cellStyle name="Normální 2 3" xfId="62"/>
    <cellStyle name="Normální 2 3 2" xfId="63"/>
    <cellStyle name="Normální 2 3 3" xfId="64"/>
    <cellStyle name="Normální 2 4" xfId="65"/>
    <cellStyle name="Normální 2 4 2" xfId="66"/>
    <cellStyle name="normální 2 5" xfId="67"/>
    <cellStyle name="normální 2 6" xfId="68"/>
    <cellStyle name="Normální 2 7" xfId="69"/>
    <cellStyle name="normální 2 8" xfId="70"/>
    <cellStyle name="normální 2 8 2" xfId="71"/>
    <cellStyle name="Normální 3" xfId="8"/>
    <cellStyle name="Normální 3 2" xfId="9"/>
    <cellStyle name="Normální 3 2 2" xfId="72"/>
    <cellStyle name="Normální 3 3" xfId="73"/>
    <cellStyle name="Normální 3 3 2" xfId="74"/>
    <cellStyle name="normální 30" xfId="75"/>
    <cellStyle name="Normální 4" xfId="10"/>
    <cellStyle name="Normální 4 10" xfId="76"/>
    <cellStyle name="normální 4 2" xfId="77"/>
    <cellStyle name="Normální 4 3" xfId="78"/>
    <cellStyle name="Normální 4 4" xfId="79"/>
    <cellStyle name="Normální 4 5" xfId="80"/>
    <cellStyle name="Normální 4 6" xfId="81"/>
    <cellStyle name="Normální 4 7" xfId="82"/>
    <cellStyle name="Normální 4 8" xfId="83"/>
    <cellStyle name="Normální 4 9" xfId="84"/>
    <cellStyle name="Normální 5" xfId="11"/>
    <cellStyle name="normální 5 10" xfId="85"/>
    <cellStyle name="normální 5 2" xfId="86"/>
    <cellStyle name="normální 5 3" xfId="87"/>
    <cellStyle name="Normální 57" xfId="88"/>
    <cellStyle name="Normální 6" xfId="12"/>
    <cellStyle name="normální 6 2" xfId="89"/>
    <cellStyle name="normální 6 3" xfId="90"/>
    <cellStyle name="normální 6 4" xfId="91"/>
    <cellStyle name="Normální 7" xfId="13"/>
    <cellStyle name="normální 7 2" xfId="92"/>
    <cellStyle name="normální 7 3" xfId="93"/>
    <cellStyle name="Normální 8" xfId="3"/>
    <cellStyle name="Normální 8 2" xfId="94"/>
    <cellStyle name="Normální 8 2 2" xfId="95"/>
    <cellStyle name="normální 8 3" xfId="96"/>
    <cellStyle name="Normální 8 4" xfId="24"/>
    <cellStyle name="Normální 9" xfId="17"/>
    <cellStyle name="normální 9 2" xfId="97"/>
    <cellStyle name="Normální 9 2 2" xfId="21"/>
    <cellStyle name="normální 9 2 3" xfId="98"/>
    <cellStyle name="Normální 9 2 4" xfId="99"/>
    <cellStyle name="normální 9 3" xfId="100"/>
    <cellStyle name="normální 9 4" xfId="22"/>
    <cellStyle name="normální 9 5" xfId="101"/>
    <cellStyle name="Normální 9 6" xfId="19"/>
    <cellStyle name="normální_2014-02-21 D.1.1. ASR - BP a NS" xfId="107"/>
    <cellStyle name="normální_POL.XLS" xfId="2"/>
    <cellStyle name="normální_POL.XLS 2" xfId="109"/>
    <cellStyle name="Podhlavička" xfId="102"/>
    <cellStyle name="pozice" xfId="103"/>
    <cellStyle name="pozice 2" xfId="104"/>
    <cellStyle name="Poznámka 2" xfId="105"/>
    <cellStyle name="procent 2" xfId="106"/>
    <cellStyle name="Styl 1" xfId="14"/>
    <cellStyle name="Währung" xfId="15"/>
    <cellStyle name="標準_IPS alpha BOQ ME forms detail_Mechanical_El." xfId="16"/>
  </cellStyles>
  <dxfs count="0"/>
  <tableStyles count="0" defaultTableStyle="TableStyleMedium2" defaultPivotStyle="PivotStyleLight16"/>
  <colors>
    <mruColors>
      <color rgb="FF66FF33"/>
      <color rgb="FF0000FF"/>
      <color rgb="FF00FFCC"/>
      <color rgb="FFFF00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449%20Mesto%20Bilovec\01%20Nastavba%20domu%20c.488\4%20-%20PD\7%20-%20DPS\ROZPOCET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70"/>
  <sheetViews>
    <sheetView tabSelected="1" zoomScaleNormal="100" workbookViewId="0">
      <selection activeCell="G9" sqref="G9"/>
    </sheetView>
  </sheetViews>
  <sheetFormatPr defaultRowHeight="15"/>
  <cols>
    <col min="1" max="2" width="4.7109375" style="15" customWidth="1"/>
    <col min="3" max="3" width="14.5703125" style="15" customWidth="1"/>
    <col min="4" max="4" width="63.42578125" style="15" customWidth="1"/>
    <col min="5" max="5" width="7.7109375" style="15" customWidth="1"/>
    <col min="6" max="6" width="9.7109375" style="15" customWidth="1"/>
    <col min="7" max="7" width="11.7109375" style="15" customWidth="1"/>
    <col min="8" max="8" width="15.7109375" style="15" customWidth="1"/>
    <col min="9" max="9" width="16.85546875" style="15" customWidth="1"/>
    <col min="10" max="10" width="13.28515625" style="15" customWidth="1"/>
    <col min="11" max="18" width="9.140625" style="15"/>
    <col min="19" max="19" width="11.85546875" style="15" customWidth="1"/>
    <col min="20" max="16384" width="9.140625" style="15"/>
  </cols>
  <sheetData>
    <row r="1" spans="1:123" s="11" customFormat="1" ht="20.25" customHeight="1">
      <c r="A1" s="2" t="s">
        <v>99</v>
      </c>
      <c r="B1" s="10"/>
      <c r="C1" s="10"/>
      <c r="D1" s="10"/>
      <c r="E1" s="10"/>
      <c r="F1" s="10"/>
      <c r="G1" s="10"/>
      <c r="H1" s="10"/>
    </row>
    <row r="2" spans="1:123" s="12" customFormat="1" ht="15" customHeight="1">
      <c r="A2" s="148" t="s">
        <v>67</v>
      </c>
      <c r="B2" s="149"/>
      <c r="C2" s="149"/>
      <c r="D2" s="149"/>
      <c r="E2" s="149"/>
      <c r="F2" s="149"/>
      <c r="G2" s="149"/>
      <c r="H2" s="149"/>
      <c r="I2" s="149"/>
    </row>
    <row r="3" spans="1:123" ht="13.5" customHeight="1">
      <c r="A3" s="13" t="s">
        <v>36</v>
      </c>
      <c r="B3" s="14"/>
      <c r="C3" s="14"/>
      <c r="D3" s="14"/>
      <c r="E3" s="14"/>
      <c r="F3" s="10"/>
      <c r="G3" s="10"/>
      <c r="H3" s="11"/>
      <c r="I3" s="11"/>
    </row>
    <row r="4" spans="1:123" ht="15" customHeight="1">
      <c r="A4" s="14"/>
      <c r="B4" s="14"/>
      <c r="C4" s="14"/>
      <c r="D4" s="16"/>
      <c r="E4" s="14"/>
      <c r="F4" s="14"/>
      <c r="G4" s="10"/>
      <c r="H4" s="10"/>
      <c r="I4" s="11"/>
    </row>
    <row r="5" spans="1:123" ht="22.5">
      <c r="A5" s="17" t="s">
        <v>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1:123">
      <c r="A6" s="17" t="s">
        <v>9</v>
      </c>
      <c r="B6" s="17" t="s">
        <v>10</v>
      </c>
      <c r="C6" s="17" t="s">
        <v>22</v>
      </c>
      <c r="D6" s="17" t="s">
        <v>23</v>
      </c>
      <c r="E6" s="17" t="s">
        <v>24</v>
      </c>
      <c r="F6" s="17" t="s">
        <v>25</v>
      </c>
      <c r="G6" s="17" t="s">
        <v>26</v>
      </c>
      <c r="H6" s="17">
        <v>8</v>
      </c>
      <c r="I6" s="17">
        <v>9</v>
      </c>
    </row>
    <row r="7" spans="1:123" s="23" customFormat="1" ht="21" customHeight="1">
      <c r="A7" s="18"/>
      <c r="B7" s="19"/>
      <c r="C7" s="19" t="s">
        <v>64</v>
      </c>
      <c r="D7" s="19" t="s">
        <v>65</v>
      </c>
      <c r="E7" s="19"/>
      <c r="F7" s="20"/>
      <c r="G7" s="21"/>
      <c r="H7" s="22">
        <f>H8</f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</row>
    <row r="8" spans="1:123" s="33" customFormat="1" ht="13.5" customHeight="1">
      <c r="A8" s="24"/>
      <c r="B8" s="25"/>
      <c r="C8" s="26">
        <v>721</v>
      </c>
      <c r="D8" s="26" t="s">
        <v>27</v>
      </c>
      <c r="E8" s="27"/>
      <c r="F8" s="28"/>
      <c r="G8" s="29"/>
      <c r="H8" s="30">
        <f>SUM(H9:H59)</f>
        <v>0</v>
      </c>
      <c r="I8" s="31"/>
      <c r="J8" s="32"/>
      <c r="K8" s="11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</row>
    <row r="9" spans="1:123" s="40" customFormat="1" ht="27" customHeight="1">
      <c r="A9" s="34">
        <v>1</v>
      </c>
      <c r="B9" s="35" t="s">
        <v>30</v>
      </c>
      <c r="C9" s="35" t="s">
        <v>66</v>
      </c>
      <c r="D9" s="35" t="s">
        <v>68</v>
      </c>
      <c r="E9" s="35" t="s">
        <v>21</v>
      </c>
      <c r="F9" s="36">
        <f>F11</f>
        <v>1</v>
      </c>
      <c r="G9" s="144"/>
      <c r="H9" s="37">
        <f>F9*G9</f>
        <v>0</v>
      </c>
      <c r="I9" s="38" t="s">
        <v>69</v>
      </c>
      <c r="J9" s="39"/>
      <c r="K9" s="11"/>
    </row>
    <row r="10" spans="1:123" s="40" customFormat="1" ht="40.5" customHeight="1">
      <c r="A10" s="34"/>
      <c r="B10" s="35"/>
      <c r="C10" s="35"/>
      <c r="D10" s="41" t="s">
        <v>70</v>
      </c>
      <c r="E10" s="35"/>
      <c r="F10" s="42"/>
      <c r="G10" s="37"/>
      <c r="H10" s="37"/>
      <c r="I10" s="43"/>
      <c r="J10" s="39"/>
      <c r="K10" s="39"/>
    </row>
    <row r="11" spans="1:123" s="40" customFormat="1" ht="13.5" customHeight="1">
      <c r="A11" s="34"/>
      <c r="B11" s="44"/>
      <c r="C11" s="44"/>
      <c r="D11" s="41" t="s">
        <v>38</v>
      </c>
      <c r="E11" s="44"/>
      <c r="F11" s="45">
        <v>1</v>
      </c>
      <c r="G11" s="37"/>
      <c r="H11" s="37"/>
      <c r="I11" s="43"/>
    </row>
    <row r="12" spans="1:123" s="40" customFormat="1" ht="61.5" customHeight="1">
      <c r="A12" s="34"/>
      <c r="B12" s="46"/>
      <c r="C12" s="44"/>
      <c r="D12" s="47" t="s">
        <v>56</v>
      </c>
      <c r="E12" s="41"/>
      <c r="F12" s="42"/>
      <c r="G12" s="37"/>
      <c r="H12" s="37"/>
      <c r="I12" s="43"/>
      <c r="J12" s="39"/>
      <c r="K12" s="39"/>
    </row>
    <row r="13" spans="1:123" s="40" customFormat="1" ht="13.5" customHeight="1">
      <c r="A13" s="34"/>
      <c r="B13" s="46"/>
      <c r="C13" s="44"/>
      <c r="D13" s="47" t="s">
        <v>86</v>
      </c>
      <c r="E13" s="41"/>
      <c r="F13" s="42"/>
      <c r="G13" s="37"/>
      <c r="H13" s="37"/>
      <c r="I13" s="43"/>
      <c r="J13" s="39"/>
      <c r="K13" s="39"/>
    </row>
    <row r="14" spans="1:123" s="40" customFormat="1" ht="13.5" customHeight="1">
      <c r="A14" s="34">
        <v>2</v>
      </c>
      <c r="B14" s="35" t="s">
        <v>30</v>
      </c>
      <c r="C14" s="35" t="s">
        <v>53</v>
      </c>
      <c r="D14" s="35" t="s">
        <v>39</v>
      </c>
      <c r="E14" s="35" t="s">
        <v>13</v>
      </c>
      <c r="F14" s="36">
        <f>SUM(F15:F15)</f>
        <v>3</v>
      </c>
      <c r="G14" s="144"/>
      <c r="H14" s="37">
        <f>F14*G14</f>
        <v>0</v>
      </c>
      <c r="I14" s="38" t="s">
        <v>69</v>
      </c>
      <c r="J14" s="39"/>
      <c r="K14" s="39"/>
    </row>
    <row r="15" spans="1:123" s="40" customFormat="1" ht="13.5" customHeight="1">
      <c r="A15" s="34"/>
      <c r="B15" s="35"/>
      <c r="C15" s="35"/>
      <c r="D15" s="41" t="s">
        <v>59</v>
      </c>
      <c r="E15" s="35"/>
      <c r="F15" s="42">
        <v>3</v>
      </c>
      <c r="G15" s="37"/>
      <c r="H15" s="37"/>
      <c r="I15" s="43"/>
      <c r="J15" s="48"/>
      <c r="K15" s="49"/>
      <c r="L15" s="50"/>
      <c r="M15" s="50"/>
      <c r="N15" s="50"/>
      <c r="O15" s="50"/>
      <c r="P15" s="50"/>
      <c r="Q15" s="51"/>
    </row>
    <row r="16" spans="1:123" s="40" customFormat="1" ht="61.5" customHeight="1">
      <c r="A16" s="34"/>
      <c r="B16" s="46"/>
      <c r="C16" s="44"/>
      <c r="D16" s="47" t="s">
        <v>56</v>
      </c>
      <c r="E16" s="41"/>
      <c r="G16" s="37"/>
      <c r="H16" s="37"/>
      <c r="I16" s="43"/>
      <c r="J16" s="39"/>
      <c r="K16" s="39"/>
    </row>
    <row r="17" spans="1:20" s="50" customFormat="1" ht="13.5" customHeight="1">
      <c r="A17" s="34">
        <v>3</v>
      </c>
      <c r="B17" s="4">
        <v>721</v>
      </c>
      <c r="C17" s="4">
        <v>721173737</v>
      </c>
      <c r="D17" s="4" t="s">
        <v>90</v>
      </c>
      <c r="E17" s="4" t="s">
        <v>12</v>
      </c>
      <c r="F17" s="36">
        <f>F19</f>
        <v>84.425000000000011</v>
      </c>
      <c r="G17" s="144"/>
      <c r="H17" s="37">
        <f>F17*G17</f>
        <v>0</v>
      </c>
      <c r="I17" s="38" t="s">
        <v>74</v>
      </c>
      <c r="J17" s="52"/>
      <c r="K17" s="49"/>
    </row>
    <row r="18" spans="1:20" s="55" customFormat="1" ht="13.5" customHeight="1">
      <c r="A18" s="34"/>
      <c r="B18" s="53"/>
      <c r="C18" s="54"/>
      <c r="D18" s="54" t="s">
        <v>75</v>
      </c>
      <c r="E18" s="54"/>
      <c r="G18" s="37"/>
      <c r="H18" s="37"/>
      <c r="I18" s="56"/>
      <c r="J18" s="57"/>
      <c r="K18" s="50"/>
    </row>
    <row r="19" spans="1:20" s="55" customFormat="1" ht="13.5" customHeight="1">
      <c r="A19" s="34"/>
      <c r="B19" s="53"/>
      <c r="C19" s="54"/>
      <c r="D19" s="54" t="s">
        <v>94</v>
      </c>
      <c r="E19" s="54"/>
      <c r="F19" s="58">
        <f>(79-(0.75*3))*1.1</f>
        <v>84.425000000000011</v>
      </c>
      <c r="G19" s="37"/>
      <c r="H19" s="37"/>
      <c r="I19" s="56"/>
      <c r="J19" s="57"/>
      <c r="K19" s="50"/>
    </row>
    <row r="20" spans="1:20" s="50" customFormat="1" ht="27" customHeight="1">
      <c r="A20" s="34"/>
      <c r="B20" s="5"/>
      <c r="C20" s="5"/>
      <c r="D20" s="5" t="s">
        <v>48</v>
      </c>
      <c r="E20" s="5"/>
      <c r="F20" s="6"/>
      <c r="G20" s="37"/>
      <c r="H20" s="37"/>
      <c r="I20" s="7"/>
      <c r="J20" s="59"/>
    </row>
    <row r="21" spans="1:20" s="50" customFormat="1" ht="54" customHeight="1">
      <c r="A21" s="34"/>
      <c r="B21" s="5"/>
      <c r="C21" s="5"/>
      <c r="D21" s="5" t="s">
        <v>98</v>
      </c>
      <c r="E21" s="5"/>
      <c r="F21" s="6"/>
      <c r="G21" s="37"/>
      <c r="H21" s="37"/>
      <c r="I21" s="7"/>
      <c r="J21" s="59"/>
    </row>
    <row r="22" spans="1:20" s="50" customFormat="1" ht="13.5" customHeight="1">
      <c r="A22" s="34">
        <v>4</v>
      </c>
      <c r="B22" s="4">
        <v>721</v>
      </c>
      <c r="C22" s="4" t="s">
        <v>91</v>
      </c>
      <c r="D22" s="4" t="s">
        <v>76</v>
      </c>
      <c r="E22" s="4" t="s">
        <v>12</v>
      </c>
      <c r="F22" s="36">
        <f>F24</f>
        <v>2.4750000000000001</v>
      </c>
      <c r="G22" s="144"/>
      <c r="H22" s="37">
        <f>F22*G22</f>
        <v>0</v>
      </c>
      <c r="I22" s="38" t="s">
        <v>69</v>
      </c>
      <c r="J22" s="60"/>
      <c r="K22" s="61"/>
      <c r="L22" s="61"/>
      <c r="M22" s="61"/>
      <c r="N22" s="61"/>
      <c r="O22" s="61"/>
      <c r="Q22" s="40"/>
      <c r="R22" s="62"/>
    </row>
    <row r="23" spans="1:20" s="55" customFormat="1" ht="13.5" customHeight="1">
      <c r="A23" s="34"/>
      <c r="B23" s="53"/>
      <c r="C23" s="54"/>
      <c r="D23" s="54" t="s">
        <v>75</v>
      </c>
      <c r="E23" s="54"/>
      <c r="G23" s="37"/>
      <c r="H23" s="37"/>
      <c r="I23" s="56"/>
      <c r="J23" s="60"/>
      <c r="K23" s="63"/>
      <c r="L23" s="64"/>
      <c r="M23" s="64"/>
      <c r="N23" s="64"/>
      <c r="O23" s="64"/>
      <c r="P23" s="64"/>
      <c r="Q23" s="64"/>
      <c r="R23" s="64"/>
      <c r="S23" s="65"/>
      <c r="T23" s="66"/>
    </row>
    <row r="24" spans="1:20" s="65" customFormat="1" ht="13.5" customHeight="1">
      <c r="A24" s="34"/>
      <c r="B24" s="67"/>
      <c r="C24" s="68"/>
      <c r="D24" s="54" t="s">
        <v>93</v>
      </c>
      <c r="E24" s="67"/>
      <c r="F24" s="69">
        <f>(0.75*3)*1.1</f>
        <v>2.4750000000000001</v>
      </c>
      <c r="G24" s="70"/>
      <c r="H24" s="70"/>
      <c r="I24" s="56"/>
      <c r="J24" s="57"/>
      <c r="K24" s="63"/>
      <c r="L24" s="64"/>
      <c r="M24" s="64"/>
      <c r="N24" s="64"/>
      <c r="O24" s="64"/>
      <c r="P24" s="64"/>
      <c r="Q24" s="64"/>
      <c r="R24" s="64"/>
      <c r="T24" s="66"/>
    </row>
    <row r="25" spans="1:20" s="65" customFormat="1" ht="27" customHeight="1">
      <c r="A25" s="34"/>
      <c r="B25" s="67"/>
      <c r="C25" s="68"/>
      <c r="D25" s="8" t="s">
        <v>60</v>
      </c>
      <c r="E25" s="67"/>
      <c r="F25" s="69"/>
      <c r="G25" s="70"/>
      <c r="H25" s="70"/>
    </row>
    <row r="26" spans="1:20" s="50" customFormat="1" ht="27" customHeight="1">
      <c r="A26" s="34"/>
      <c r="B26" s="5"/>
      <c r="C26" s="5"/>
      <c r="D26" s="5" t="s">
        <v>48</v>
      </c>
      <c r="E26" s="5"/>
      <c r="F26" s="6"/>
      <c r="G26" s="37"/>
      <c r="H26" s="9"/>
      <c r="I26" s="9"/>
      <c r="J26" s="71"/>
    </row>
    <row r="27" spans="1:20" s="50" customFormat="1" ht="27" customHeight="1">
      <c r="A27" s="34"/>
      <c r="B27" s="5"/>
      <c r="C27" s="5"/>
      <c r="D27" s="5" t="s">
        <v>92</v>
      </c>
      <c r="E27" s="5"/>
      <c r="F27" s="6"/>
      <c r="G27" s="37"/>
      <c r="H27" s="9"/>
      <c r="I27" s="9"/>
    </row>
    <row r="28" spans="1:20" s="40" customFormat="1" ht="13.5" customHeight="1">
      <c r="A28" s="34">
        <v>5</v>
      </c>
      <c r="B28" s="35">
        <v>721</v>
      </c>
      <c r="C28" s="53" t="s">
        <v>49</v>
      </c>
      <c r="D28" s="35" t="s">
        <v>46</v>
      </c>
      <c r="E28" s="35" t="s">
        <v>13</v>
      </c>
      <c r="F28" s="36">
        <f>SUM(F30:F30)</f>
        <v>3</v>
      </c>
      <c r="G28" s="144"/>
      <c r="H28" s="37">
        <f>F28*G28</f>
        <v>0</v>
      </c>
      <c r="I28" s="38" t="s">
        <v>69</v>
      </c>
      <c r="J28" s="63"/>
    </row>
    <row r="29" spans="1:20" s="40" customFormat="1" ht="27" customHeight="1">
      <c r="A29" s="34"/>
      <c r="B29" s="35"/>
      <c r="C29" s="35"/>
      <c r="D29" s="41" t="s">
        <v>44</v>
      </c>
      <c r="E29" s="35"/>
      <c r="F29" s="36"/>
      <c r="G29" s="37"/>
      <c r="H29" s="37"/>
      <c r="I29" s="38"/>
      <c r="J29" s="63"/>
    </row>
    <row r="30" spans="1:20" s="40" customFormat="1" ht="13.5" customHeight="1">
      <c r="A30" s="34"/>
      <c r="B30" s="35"/>
      <c r="C30" s="35"/>
      <c r="D30" s="41" t="s">
        <v>96</v>
      </c>
      <c r="E30" s="35"/>
      <c r="F30" s="72">
        <v>3</v>
      </c>
      <c r="G30" s="37"/>
      <c r="H30" s="37"/>
      <c r="I30" s="38"/>
      <c r="J30" s="63"/>
    </row>
    <row r="31" spans="1:20" s="40" customFormat="1" ht="54" customHeight="1">
      <c r="A31" s="34"/>
      <c r="B31" s="73"/>
      <c r="C31" s="73"/>
      <c r="D31" s="41" t="s">
        <v>71</v>
      </c>
      <c r="E31" s="73"/>
      <c r="F31" s="74"/>
      <c r="G31" s="37"/>
      <c r="H31" s="37"/>
      <c r="I31" s="75"/>
      <c r="J31" s="76"/>
    </row>
    <row r="32" spans="1:20" s="40" customFormat="1" ht="13.5" customHeight="1">
      <c r="A32" s="34"/>
      <c r="B32" s="73"/>
      <c r="C32" s="73"/>
      <c r="D32" s="41" t="s">
        <v>72</v>
      </c>
      <c r="E32" s="73"/>
      <c r="F32" s="72"/>
      <c r="G32" s="37"/>
      <c r="H32" s="37"/>
      <c r="I32" s="75"/>
    </row>
    <row r="33" spans="1:123" s="40" customFormat="1" ht="27" customHeight="1">
      <c r="A33" s="34"/>
      <c r="B33" s="73"/>
      <c r="C33" s="73"/>
      <c r="D33" s="41" t="s">
        <v>97</v>
      </c>
      <c r="E33" s="73"/>
      <c r="F33" s="72"/>
      <c r="G33" s="37"/>
      <c r="H33" s="37"/>
      <c r="I33" s="75"/>
    </row>
    <row r="34" spans="1:123" s="79" customFormat="1" ht="13.5" customHeight="1">
      <c r="A34" s="34">
        <v>6</v>
      </c>
      <c r="B34" s="53">
        <v>721</v>
      </c>
      <c r="C34" s="53">
        <v>721290111</v>
      </c>
      <c r="D34" s="53" t="s">
        <v>28</v>
      </c>
      <c r="E34" s="53" t="s">
        <v>12</v>
      </c>
      <c r="F34" s="36">
        <f>SUM(F36)</f>
        <v>79</v>
      </c>
      <c r="G34" s="144"/>
      <c r="H34" s="37">
        <f t="shared" ref="H34" si="0">F34*G34</f>
        <v>0</v>
      </c>
      <c r="I34" s="56" t="s">
        <v>73</v>
      </c>
      <c r="J34" s="77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</row>
    <row r="35" spans="1:123" s="79" customFormat="1" ht="13.5" customHeight="1">
      <c r="A35" s="34"/>
      <c r="B35" s="53"/>
      <c r="C35" s="53"/>
      <c r="D35" s="54" t="s">
        <v>29</v>
      </c>
      <c r="E35" s="80"/>
      <c r="F35" s="78"/>
      <c r="G35" s="37"/>
      <c r="H35" s="37"/>
      <c r="I35" s="56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</row>
    <row r="36" spans="1:123" s="79" customFormat="1" ht="13.5" customHeight="1">
      <c r="A36" s="34"/>
      <c r="B36" s="53"/>
      <c r="C36" s="53"/>
      <c r="D36" s="41" t="s">
        <v>95</v>
      </c>
      <c r="E36" s="80"/>
      <c r="F36" s="58">
        <f>(76.75+2.25)</f>
        <v>79</v>
      </c>
      <c r="G36" s="37"/>
      <c r="H36" s="37"/>
      <c r="I36" s="56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</row>
    <row r="37" spans="1:123" s="79" customFormat="1" ht="13.5" customHeight="1">
      <c r="A37" s="34">
        <v>7</v>
      </c>
      <c r="B37" s="53" t="s">
        <v>30</v>
      </c>
      <c r="C37" s="53" t="s">
        <v>37</v>
      </c>
      <c r="D37" s="53" t="s">
        <v>77</v>
      </c>
      <c r="E37" s="53" t="s">
        <v>13</v>
      </c>
      <c r="F37" s="36">
        <f>F39</f>
        <v>3</v>
      </c>
      <c r="G37" s="144"/>
      <c r="H37" s="37">
        <f>F37*G37</f>
        <v>0</v>
      </c>
      <c r="I37" s="56" t="s">
        <v>69</v>
      </c>
      <c r="J37" s="77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</row>
    <row r="38" spans="1:123" s="79" customFormat="1" ht="13.5" customHeight="1">
      <c r="A38" s="34"/>
      <c r="B38" s="53"/>
      <c r="C38" s="53"/>
      <c r="D38" s="41" t="s">
        <v>78</v>
      </c>
      <c r="E38" s="53"/>
      <c r="F38" s="36"/>
      <c r="G38" s="37"/>
      <c r="H38" s="37"/>
      <c r="I38" s="56"/>
      <c r="J38" s="81"/>
      <c r="K38" s="82"/>
      <c r="L38" s="83"/>
      <c r="M38" s="83"/>
      <c r="N38" s="83"/>
      <c r="O38" s="83"/>
      <c r="P38" s="83"/>
      <c r="Q38" s="83"/>
      <c r="R38" s="83"/>
      <c r="S38" s="83"/>
      <c r="T38" s="83"/>
      <c r="U38" s="84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</row>
    <row r="39" spans="1:123" s="79" customFormat="1" ht="13.5" customHeight="1">
      <c r="A39" s="34"/>
      <c r="B39" s="53"/>
      <c r="C39" s="53"/>
      <c r="D39" s="54" t="s">
        <v>47</v>
      </c>
      <c r="E39" s="80"/>
      <c r="F39" s="58">
        <v>3</v>
      </c>
      <c r="G39" s="37"/>
      <c r="H39" s="37"/>
      <c r="I39" s="56"/>
      <c r="J39" s="57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</row>
    <row r="40" spans="1:123" s="79" customFormat="1" ht="13.5" customHeight="1">
      <c r="A40" s="34"/>
      <c r="B40" s="53"/>
      <c r="C40" s="53"/>
      <c r="D40" s="54" t="s">
        <v>79</v>
      </c>
      <c r="E40" s="80"/>
      <c r="F40" s="58"/>
      <c r="G40" s="37"/>
      <c r="H40" s="37"/>
      <c r="I40" s="56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</row>
    <row r="41" spans="1:123" s="33" customFormat="1" ht="13.5" customHeight="1">
      <c r="A41" s="34">
        <v>8</v>
      </c>
      <c r="B41" s="85" t="s">
        <v>30</v>
      </c>
      <c r="C41" s="53" t="s">
        <v>61</v>
      </c>
      <c r="D41" s="53" t="s">
        <v>50</v>
      </c>
      <c r="E41" s="53" t="s">
        <v>13</v>
      </c>
      <c r="F41" s="86">
        <f>F42</f>
        <v>3</v>
      </c>
      <c r="G41" s="144"/>
      <c r="H41" s="37">
        <f t="shared" ref="H41" si="1">F41*G41</f>
        <v>0</v>
      </c>
      <c r="I41" s="56" t="s">
        <v>69</v>
      </c>
      <c r="J41" s="83"/>
      <c r="K41" s="87"/>
      <c r="L41" s="83"/>
      <c r="M41" s="83"/>
      <c r="N41" s="83"/>
      <c r="O41" s="83"/>
      <c r="P41" s="83"/>
      <c r="Q41" s="83"/>
      <c r="R41" s="83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</row>
    <row r="42" spans="1:123" s="79" customFormat="1" ht="13.5" customHeight="1">
      <c r="A42" s="34"/>
      <c r="B42" s="53"/>
      <c r="C42" s="53"/>
      <c r="D42" s="54" t="s">
        <v>51</v>
      </c>
      <c r="E42" s="80"/>
      <c r="F42" s="58">
        <v>3</v>
      </c>
      <c r="G42" s="37"/>
      <c r="H42" s="37"/>
      <c r="I42" s="56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</row>
    <row r="43" spans="1:123" s="33" customFormat="1" ht="13.5" customHeight="1">
      <c r="A43" s="34">
        <v>9</v>
      </c>
      <c r="B43" s="85" t="s">
        <v>30</v>
      </c>
      <c r="C43" s="53" t="s">
        <v>62</v>
      </c>
      <c r="D43" s="53" t="s">
        <v>52</v>
      </c>
      <c r="E43" s="53" t="s">
        <v>13</v>
      </c>
      <c r="F43" s="86">
        <f>SUM(F45:F45)</f>
        <v>3</v>
      </c>
      <c r="G43" s="144"/>
      <c r="H43" s="37">
        <f>F43*G43</f>
        <v>0</v>
      </c>
      <c r="I43" s="56" t="s">
        <v>69</v>
      </c>
      <c r="J43" s="88"/>
      <c r="K43" s="87"/>
      <c r="L43" s="83"/>
      <c r="M43" s="83"/>
      <c r="N43" s="83"/>
      <c r="O43" s="83"/>
      <c r="P43" s="83"/>
      <c r="Q43" s="83"/>
      <c r="R43" s="83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</row>
    <row r="44" spans="1:123" s="93" customFormat="1" ht="27" customHeight="1">
      <c r="A44" s="34"/>
      <c r="B44" s="89"/>
      <c r="C44" s="41"/>
      <c r="D44" s="41" t="s">
        <v>43</v>
      </c>
      <c r="E44" s="41"/>
      <c r="F44" s="45"/>
      <c r="G44" s="37"/>
      <c r="H44" s="37"/>
      <c r="I44" s="90"/>
      <c r="J44" s="64"/>
      <c r="K44" s="91"/>
      <c r="L44" s="64"/>
      <c r="M44" s="64"/>
      <c r="N44" s="64"/>
      <c r="O44" s="92"/>
      <c r="P44" s="64"/>
      <c r="Q44" s="64"/>
      <c r="R44" s="64"/>
      <c r="S44" s="64"/>
      <c r="T44" s="64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</row>
    <row r="45" spans="1:123" s="83" customFormat="1" ht="13.5" customHeight="1">
      <c r="A45" s="34"/>
      <c r="B45" s="35"/>
      <c r="C45" s="35"/>
      <c r="D45" s="41" t="s">
        <v>40</v>
      </c>
      <c r="E45" s="35"/>
      <c r="F45" s="45">
        <v>3</v>
      </c>
      <c r="G45" s="37"/>
      <c r="H45" s="37"/>
      <c r="I45" s="90"/>
      <c r="J45" s="64"/>
      <c r="K45" s="92"/>
      <c r="L45" s="91"/>
      <c r="M45" s="92"/>
      <c r="N45" s="92"/>
      <c r="O45" s="92"/>
      <c r="T45" s="64"/>
    </row>
    <row r="46" spans="1:123" s="93" customFormat="1" ht="27" customHeight="1">
      <c r="A46" s="34"/>
      <c r="B46" s="89"/>
      <c r="C46" s="41"/>
      <c r="D46" s="41" t="s">
        <v>41</v>
      </c>
      <c r="E46" s="41"/>
      <c r="F46" s="45"/>
      <c r="G46" s="37"/>
      <c r="H46" s="37"/>
      <c r="I46" s="90"/>
      <c r="J46" s="94"/>
      <c r="K46" s="91"/>
      <c r="L46" s="64"/>
      <c r="M46" s="64"/>
      <c r="N46" s="64"/>
      <c r="O46" s="92"/>
      <c r="P46" s="64"/>
      <c r="Q46" s="64"/>
      <c r="R46" s="64"/>
      <c r="S46" s="64"/>
      <c r="T46" s="64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</row>
    <row r="47" spans="1:123" s="83" customFormat="1" ht="13.5" customHeight="1">
      <c r="A47" s="34"/>
      <c r="B47" s="35"/>
      <c r="C47" s="35"/>
      <c r="D47" s="41" t="s">
        <v>42</v>
      </c>
      <c r="E47" s="35"/>
      <c r="F47" s="45"/>
      <c r="G47" s="37"/>
      <c r="H47" s="37"/>
      <c r="I47" s="90"/>
      <c r="J47" s="94"/>
      <c r="K47" s="92"/>
      <c r="L47" s="91"/>
      <c r="M47" s="92"/>
      <c r="N47" s="92"/>
      <c r="O47" s="92"/>
      <c r="T47" s="64"/>
    </row>
    <row r="48" spans="1:123" s="83" customFormat="1" ht="27" customHeight="1">
      <c r="A48" s="34"/>
      <c r="B48" s="35"/>
      <c r="C48" s="35"/>
      <c r="D48" s="41" t="s">
        <v>89</v>
      </c>
      <c r="E48" s="35"/>
      <c r="F48" s="95"/>
      <c r="G48" s="37"/>
      <c r="H48" s="37"/>
      <c r="I48" s="90"/>
      <c r="J48" s="94"/>
      <c r="K48" s="92"/>
      <c r="L48" s="91"/>
      <c r="M48" s="92"/>
      <c r="N48" s="92"/>
      <c r="O48" s="92"/>
      <c r="T48" s="64"/>
    </row>
    <row r="49" spans="1:123" s="33" customFormat="1" ht="13.5" customHeight="1">
      <c r="A49" s="34">
        <v>10</v>
      </c>
      <c r="B49" s="85">
        <v>721</v>
      </c>
      <c r="C49" s="53" t="s">
        <v>84</v>
      </c>
      <c r="D49" s="53" t="s">
        <v>63</v>
      </c>
      <c r="E49" s="53" t="s">
        <v>21</v>
      </c>
      <c r="F49" s="96">
        <f>SUM(F50)</f>
        <v>1</v>
      </c>
      <c r="G49" s="144"/>
      <c r="H49" s="37">
        <f>F49*G49</f>
        <v>0</v>
      </c>
      <c r="I49" s="38" t="s">
        <v>69</v>
      </c>
      <c r="J49" s="83"/>
      <c r="K49" s="87"/>
      <c r="L49" s="83"/>
      <c r="M49" s="83"/>
      <c r="N49" s="83"/>
      <c r="O49" s="83"/>
      <c r="P49" s="83"/>
      <c r="Q49" s="83"/>
      <c r="R49" s="83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</row>
    <row r="50" spans="1:123" s="1" customFormat="1" ht="81" customHeight="1">
      <c r="A50" s="97"/>
      <c r="B50" s="98"/>
      <c r="C50" s="98"/>
      <c r="D50" s="99" t="s">
        <v>88</v>
      </c>
      <c r="E50" s="98"/>
      <c r="F50" s="45">
        <v>1</v>
      </c>
      <c r="G50" s="100"/>
      <c r="H50" s="100"/>
      <c r="I50" s="101"/>
      <c r="J50" s="102"/>
      <c r="K50" s="3"/>
    </row>
    <row r="51" spans="1:123" s="40" customFormat="1" ht="13.5" customHeight="1">
      <c r="A51" s="103">
        <v>11</v>
      </c>
      <c r="B51" s="35">
        <v>721</v>
      </c>
      <c r="C51" s="35" t="s">
        <v>85</v>
      </c>
      <c r="D51" s="104" t="s">
        <v>80</v>
      </c>
      <c r="E51" s="104" t="s">
        <v>21</v>
      </c>
      <c r="F51" s="96">
        <f>SUM(F52)</f>
        <v>1</v>
      </c>
      <c r="G51" s="145"/>
      <c r="H51" s="105">
        <f>F51*G51</f>
        <v>0</v>
      </c>
      <c r="I51" s="106" t="s">
        <v>69</v>
      </c>
    </row>
    <row r="52" spans="1:123" s="113" customFormat="1" ht="27" customHeight="1">
      <c r="A52" s="107"/>
      <c r="B52" s="108"/>
      <c r="C52" s="35"/>
      <c r="D52" s="109" t="s">
        <v>81</v>
      </c>
      <c r="E52" s="35"/>
      <c r="F52" s="45">
        <v>1</v>
      </c>
      <c r="G52" s="110"/>
      <c r="H52" s="110"/>
      <c r="I52" s="38"/>
      <c r="J52" s="63"/>
      <c r="K52" s="111"/>
      <c r="L52" s="111"/>
      <c r="M52" s="112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1"/>
      <c r="BX52" s="111"/>
      <c r="BY52" s="111"/>
      <c r="BZ52" s="111"/>
      <c r="CA52" s="111"/>
      <c r="CB52" s="111"/>
      <c r="CC52" s="111"/>
      <c r="CD52" s="111"/>
      <c r="CE52" s="111"/>
      <c r="CF52" s="111"/>
      <c r="CG52" s="111"/>
      <c r="CH52" s="111"/>
      <c r="CI52" s="111"/>
      <c r="CJ52" s="111"/>
      <c r="CK52" s="111"/>
      <c r="CL52" s="11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111"/>
      <c r="CX52" s="111"/>
      <c r="CY52" s="111"/>
      <c r="CZ52" s="111"/>
      <c r="DA52" s="111"/>
      <c r="DB52" s="111"/>
      <c r="DC52" s="111"/>
      <c r="DD52" s="111"/>
    </row>
    <row r="53" spans="1:123" s="113" customFormat="1" ht="27" customHeight="1">
      <c r="A53" s="107"/>
      <c r="B53" s="108"/>
      <c r="C53" s="35"/>
      <c r="D53" s="41" t="s">
        <v>82</v>
      </c>
      <c r="E53" s="35"/>
      <c r="F53" s="45"/>
      <c r="G53" s="110"/>
      <c r="H53" s="110"/>
      <c r="I53" s="38"/>
      <c r="J53" s="63"/>
      <c r="K53" s="111"/>
      <c r="L53" s="111"/>
      <c r="M53" s="112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  <c r="BM53" s="111"/>
      <c r="BN53" s="111"/>
      <c r="BO53" s="111"/>
      <c r="BP53" s="111"/>
      <c r="BQ53" s="111"/>
      <c r="BR53" s="111"/>
      <c r="BS53" s="111"/>
      <c r="BT53" s="111"/>
      <c r="BU53" s="111"/>
      <c r="BV53" s="111"/>
      <c r="BW53" s="111"/>
      <c r="BX53" s="111"/>
      <c r="BY53" s="111"/>
      <c r="BZ53" s="111"/>
      <c r="CA53" s="111"/>
      <c r="CB53" s="111"/>
      <c r="CC53" s="111"/>
      <c r="CD53" s="111"/>
      <c r="CE53" s="111"/>
      <c r="CF53" s="111"/>
      <c r="CG53" s="111"/>
      <c r="CH53" s="111"/>
      <c r="CI53" s="111"/>
      <c r="CJ53" s="111"/>
      <c r="CK53" s="111"/>
      <c r="CL53" s="111"/>
      <c r="CM53" s="111"/>
      <c r="CN53" s="111"/>
      <c r="CO53" s="111"/>
      <c r="CP53" s="111"/>
      <c r="CQ53" s="111"/>
      <c r="CR53" s="111"/>
      <c r="CS53" s="111"/>
      <c r="CT53" s="111"/>
      <c r="CU53" s="111"/>
      <c r="CV53" s="111"/>
      <c r="CW53" s="111"/>
      <c r="CX53" s="111"/>
      <c r="CY53" s="111"/>
      <c r="CZ53" s="111"/>
      <c r="DA53" s="111"/>
      <c r="DB53" s="111"/>
      <c r="DC53" s="111"/>
      <c r="DD53" s="111"/>
    </row>
    <row r="54" spans="1:123" s="113" customFormat="1" ht="13.5" customHeight="1">
      <c r="A54" s="103">
        <v>12</v>
      </c>
      <c r="B54" s="35">
        <v>721</v>
      </c>
      <c r="C54" s="35" t="s">
        <v>83</v>
      </c>
      <c r="D54" s="35" t="s">
        <v>54</v>
      </c>
      <c r="E54" s="35" t="s">
        <v>21</v>
      </c>
      <c r="F54" s="114">
        <f>F55</f>
        <v>1</v>
      </c>
      <c r="G54" s="146"/>
      <c r="H54" s="110">
        <f>F54*G54</f>
        <v>0</v>
      </c>
      <c r="I54" s="38" t="s">
        <v>69</v>
      </c>
      <c r="J54" s="112"/>
      <c r="K54" s="111"/>
      <c r="L54" s="111"/>
      <c r="M54" s="112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  <c r="BI54" s="111"/>
      <c r="BJ54" s="111"/>
      <c r="BK54" s="111"/>
      <c r="BL54" s="111"/>
      <c r="BM54" s="111"/>
      <c r="BN54" s="111"/>
      <c r="BO54" s="111"/>
      <c r="BP54" s="111"/>
      <c r="BQ54" s="111"/>
      <c r="BR54" s="111"/>
      <c r="BS54" s="111"/>
      <c r="BT54" s="111"/>
      <c r="BU54" s="111"/>
      <c r="BV54" s="111"/>
      <c r="BW54" s="111"/>
      <c r="BX54" s="111"/>
      <c r="BY54" s="111"/>
      <c r="BZ54" s="111"/>
      <c r="CA54" s="111"/>
      <c r="CB54" s="111"/>
      <c r="CC54" s="111"/>
      <c r="CD54" s="111"/>
      <c r="CE54" s="111"/>
      <c r="CF54" s="111"/>
      <c r="CG54" s="111"/>
      <c r="CH54" s="111"/>
      <c r="CI54" s="111"/>
      <c r="CJ54" s="111"/>
      <c r="CK54" s="111"/>
      <c r="CL54" s="111"/>
      <c r="CM54" s="111"/>
      <c r="CN54" s="111"/>
      <c r="CO54" s="111"/>
      <c r="CP54" s="111"/>
      <c r="CQ54" s="111"/>
      <c r="CR54" s="111"/>
      <c r="CS54" s="111"/>
      <c r="CT54" s="111"/>
      <c r="CU54" s="111"/>
      <c r="CV54" s="111"/>
    </row>
    <row r="55" spans="1:123" s="113" customFormat="1" ht="13.5" customHeight="1">
      <c r="A55" s="115"/>
      <c r="B55" s="108"/>
      <c r="C55" s="35"/>
      <c r="D55" s="41" t="s">
        <v>55</v>
      </c>
      <c r="E55" s="35"/>
      <c r="F55" s="45">
        <v>1</v>
      </c>
      <c r="G55" s="110"/>
      <c r="H55" s="110"/>
      <c r="I55" s="38"/>
      <c r="J55" s="112"/>
      <c r="K55" s="111"/>
      <c r="L55" s="111"/>
      <c r="M55" s="112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  <c r="BI55" s="111"/>
      <c r="BJ55" s="111"/>
      <c r="BK55" s="111"/>
      <c r="BL55" s="111"/>
      <c r="BM55" s="111"/>
      <c r="BN55" s="111"/>
      <c r="BO55" s="111"/>
      <c r="BP55" s="111"/>
      <c r="BQ55" s="111"/>
      <c r="BR55" s="111"/>
      <c r="BS55" s="111"/>
      <c r="BT55" s="111"/>
      <c r="BU55" s="111"/>
      <c r="BV55" s="111"/>
      <c r="BW55" s="111"/>
      <c r="BX55" s="111"/>
      <c r="BY55" s="111"/>
      <c r="BZ55" s="111"/>
      <c r="CA55" s="111"/>
      <c r="CB55" s="111"/>
      <c r="CC55" s="111"/>
      <c r="CD55" s="111"/>
      <c r="CE55" s="111"/>
      <c r="CF55" s="111"/>
      <c r="CG55" s="111"/>
      <c r="CH55" s="111"/>
      <c r="CI55" s="111"/>
      <c r="CJ55" s="111"/>
      <c r="CK55" s="111"/>
      <c r="CL55" s="111"/>
      <c r="CM55" s="111"/>
      <c r="CN55" s="111"/>
      <c r="CO55" s="111"/>
      <c r="CP55" s="111"/>
      <c r="CQ55" s="111"/>
      <c r="CR55" s="111"/>
      <c r="CS55" s="111"/>
      <c r="CT55" s="111"/>
      <c r="CU55" s="111"/>
      <c r="CV55" s="111"/>
    </row>
    <row r="56" spans="1:123" s="23" customFormat="1" ht="13.5" customHeight="1">
      <c r="A56" s="34">
        <v>13</v>
      </c>
      <c r="B56" s="85" t="s">
        <v>30</v>
      </c>
      <c r="C56" s="53">
        <v>998721203</v>
      </c>
      <c r="D56" s="53" t="s">
        <v>45</v>
      </c>
      <c r="E56" s="53" t="s">
        <v>31</v>
      </c>
      <c r="F56" s="86">
        <v>1.84</v>
      </c>
      <c r="G56" s="144"/>
      <c r="H56" s="37">
        <f>F56*G56</f>
        <v>0</v>
      </c>
      <c r="I56" s="56" t="s">
        <v>73</v>
      </c>
      <c r="J56" s="116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</row>
    <row r="57" spans="1:123" s="23" customFormat="1" ht="13.5" customHeight="1">
      <c r="A57" s="34">
        <v>14</v>
      </c>
      <c r="B57" s="85" t="s">
        <v>14</v>
      </c>
      <c r="C57" s="53" t="s">
        <v>57</v>
      </c>
      <c r="D57" s="53" t="s">
        <v>58</v>
      </c>
      <c r="E57" s="53" t="s">
        <v>11</v>
      </c>
      <c r="F57" s="86">
        <f>F58</f>
        <v>6</v>
      </c>
      <c r="G57" s="144"/>
      <c r="H57" s="37">
        <f>F57*G57</f>
        <v>0</v>
      </c>
      <c r="I57" s="56" t="s">
        <v>73</v>
      </c>
      <c r="J57" s="117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</row>
    <row r="58" spans="1:123" s="79" customFormat="1" ht="13.5" customHeight="1">
      <c r="A58" s="34"/>
      <c r="B58" s="53"/>
      <c r="C58" s="53"/>
      <c r="D58" s="54" t="s">
        <v>32</v>
      </c>
      <c r="E58" s="80"/>
      <c r="F58" s="58">
        <v>6</v>
      </c>
      <c r="G58" s="37"/>
      <c r="H58" s="37"/>
      <c r="I58" s="56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</row>
    <row r="59" spans="1:123" s="79" customFormat="1" ht="27" customHeight="1">
      <c r="A59" s="34"/>
      <c r="B59" s="53"/>
      <c r="C59" s="53"/>
      <c r="D59" s="54" t="s">
        <v>33</v>
      </c>
      <c r="E59" s="80"/>
      <c r="F59" s="58"/>
      <c r="G59" s="37"/>
      <c r="H59" s="37"/>
      <c r="I59" s="56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</row>
    <row r="60" spans="1:123" ht="21" customHeight="1">
      <c r="A60" s="118"/>
      <c r="B60" s="119"/>
      <c r="C60" s="119"/>
      <c r="D60" s="119" t="s">
        <v>15</v>
      </c>
      <c r="E60" s="119"/>
      <c r="F60" s="120"/>
      <c r="G60" s="121"/>
      <c r="H60" s="122">
        <f>H7</f>
        <v>0</v>
      </c>
      <c r="I60" s="23"/>
    </row>
    <row r="61" spans="1:123" ht="13.5" customHeight="1">
      <c r="A61" s="118"/>
      <c r="B61" s="119"/>
      <c r="C61" s="119"/>
      <c r="D61" s="119"/>
      <c r="E61" s="119"/>
      <c r="F61" s="120"/>
      <c r="G61" s="121"/>
      <c r="H61" s="123"/>
      <c r="I61" s="23"/>
    </row>
    <row r="62" spans="1:123" s="33" customFormat="1" ht="13.5" customHeight="1">
      <c r="A62" s="150" t="s">
        <v>16</v>
      </c>
      <c r="B62" s="151"/>
      <c r="C62" s="152"/>
      <c r="D62" s="124" t="s">
        <v>35</v>
      </c>
      <c r="E62" s="125"/>
      <c r="F62" s="126"/>
      <c r="G62" s="127"/>
      <c r="H62" s="128">
        <f>H60</f>
        <v>0</v>
      </c>
      <c r="I62" s="129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</row>
    <row r="63" spans="1:123" s="33" customFormat="1" ht="13.5" customHeight="1">
      <c r="A63" s="130"/>
      <c r="B63" s="130"/>
      <c r="C63" s="130"/>
      <c r="D63" s="13"/>
      <c r="E63" s="131"/>
      <c r="F63" s="132"/>
      <c r="G63" s="133"/>
      <c r="H63" s="134"/>
      <c r="I63" s="129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</row>
    <row r="64" spans="1:123">
      <c r="A64" s="135" t="s">
        <v>17</v>
      </c>
      <c r="B64" s="136"/>
      <c r="C64" s="135"/>
      <c r="D64" s="135"/>
      <c r="E64" s="135"/>
      <c r="F64" s="135"/>
      <c r="G64" s="135"/>
      <c r="H64" s="135"/>
      <c r="I64" s="137"/>
    </row>
    <row r="65" spans="1:9" ht="24.75" customHeight="1">
      <c r="A65" s="153" t="s">
        <v>34</v>
      </c>
      <c r="B65" s="154"/>
      <c r="C65" s="154"/>
      <c r="D65" s="154"/>
      <c r="E65" s="154"/>
      <c r="F65" s="154"/>
      <c r="G65" s="154"/>
      <c r="H65" s="135"/>
      <c r="I65" s="138"/>
    </row>
    <row r="66" spans="1:9" ht="93.95" customHeight="1">
      <c r="A66" s="153" t="s">
        <v>18</v>
      </c>
      <c r="B66" s="155"/>
      <c r="C66" s="155"/>
      <c r="D66" s="155"/>
      <c r="E66" s="155"/>
      <c r="F66" s="155"/>
      <c r="G66" s="155"/>
      <c r="H66" s="135"/>
      <c r="I66" s="135"/>
    </row>
    <row r="67" spans="1:9">
      <c r="A67" s="153" t="s">
        <v>19</v>
      </c>
      <c r="B67" s="156"/>
      <c r="C67" s="156"/>
      <c r="D67" s="156"/>
      <c r="E67" s="156"/>
      <c r="F67" s="156"/>
      <c r="G67" s="156"/>
      <c r="H67" s="139"/>
      <c r="I67" s="139"/>
    </row>
    <row r="68" spans="1:9" s="12" customFormat="1" ht="13.5" customHeight="1">
      <c r="A68" s="157" t="s">
        <v>20</v>
      </c>
      <c r="B68" s="157"/>
      <c r="C68" s="157"/>
      <c r="D68" s="157"/>
      <c r="E68" s="157"/>
      <c r="F68" s="157"/>
      <c r="G68" s="157"/>
      <c r="H68" s="140"/>
      <c r="I68" s="140"/>
    </row>
    <row r="69" spans="1:9" s="141" customFormat="1" ht="40.5" customHeight="1">
      <c r="A69" s="147" t="s">
        <v>87</v>
      </c>
      <c r="B69" s="147"/>
      <c r="C69" s="147"/>
      <c r="D69" s="147"/>
      <c r="E69" s="147"/>
      <c r="F69" s="147"/>
      <c r="G69" s="147"/>
      <c r="H69" s="140"/>
      <c r="I69" s="140"/>
    </row>
    <row r="70" spans="1:9">
      <c r="A70" s="142"/>
      <c r="B70" s="143"/>
      <c r="C70" s="143"/>
      <c r="D70" s="143"/>
      <c r="E70" s="143"/>
      <c r="F70" s="143"/>
      <c r="G70" s="143"/>
      <c r="H70" s="140"/>
      <c r="I70" s="140"/>
    </row>
  </sheetData>
  <sheetProtection algorithmName="SHA-512" hashValue="Kl3RAfvzjT80ZC0Kt3BNzXNw6coHXvIOLBHdx+OrxGcpk2VMeaGCZWeT6+ajOmQ6/5aGS8lD2DuOBSo9aKwQyA==" saltValue="U05FTt9G7pIcIGwNgDvjGw==" spinCount="100000" sheet="1" objects="1" scenarios="1"/>
  <mergeCells count="7">
    <mergeCell ref="A69:G69"/>
    <mergeCell ref="A2:I2"/>
    <mergeCell ref="A62:C62"/>
    <mergeCell ref="A65:G65"/>
    <mergeCell ref="A66:G66"/>
    <mergeCell ref="A67:G67"/>
    <mergeCell ref="A68:G68"/>
  </mergeCells>
  <printOptions horizontalCentered="1"/>
  <pageMargins left="0.39370078740157483" right="0.39370078740157483" top="0.78740157480314965" bottom="0.47244094488188981" header="0.31496062992125984" footer="0.31496062992125984"/>
  <pageSetup paperSize="9" scale="64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D.1.4.1. ZTI</vt:lpstr>
      <vt:lpstr>'D.1.4.1. ZTI'!Print_Area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3</dc:creator>
  <cp:lastModifiedBy>Martin Škarek</cp:lastModifiedBy>
  <cp:lastPrinted>2022-09-13T13:10:32Z</cp:lastPrinted>
  <dcterms:created xsi:type="dcterms:W3CDTF">2017-08-04T06:30:03Z</dcterms:created>
  <dcterms:modified xsi:type="dcterms:W3CDTF">2022-09-21T11:12:45Z</dcterms:modified>
</cp:coreProperties>
</file>